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755" windowHeight="120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13" i="1"/>
  <c r="B13"/>
  <c r="F22" l="1"/>
  <c r="F353"/>
  <c r="G353"/>
  <c r="H353"/>
  <c r="I353"/>
  <c r="J353"/>
  <c r="L353"/>
  <c r="L345"/>
  <c r="L336"/>
  <c r="L327"/>
  <c r="L319"/>
  <c r="L311"/>
  <c r="L303"/>
  <c r="L294"/>
  <c r="L286"/>
  <c r="L278"/>
  <c r="L270"/>
  <c r="L261"/>
  <c r="L253"/>
  <c r="L244"/>
  <c r="L254" s="1"/>
  <c r="L235"/>
  <c r="L226"/>
  <c r="L215" l="1"/>
  <c r="J215"/>
  <c r="L208"/>
  <c r="L200"/>
  <c r="L192"/>
  <c r="L184"/>
  <c r="L176"/>
  <c r="L167"/>
  <c r="L158"/>
  <c r="L149"/>
  <c r="L139"/>
  <c r="L130"/>
  <c r="L120"/>
  <c r="L131" s="1"/>
  <c r="L111"/>
  <c r="L103"/>
  <c r="L94"/>
  <c r="G94"/>
  <c r="H94"/>
  <c r="I94"/>
  <c r="L86"/>
  <c r="L77"/>
  <c r="L67"/>
  <c r="L49"/>
  <c r="L59" s="1"/>
  <c r="L150" l="1"/>
  <c r="L29"/>
  <c r="J29"/>
  <c r="L12"/>
  <c r="L354" l="1"/>
  <c r="B354"/>
  <c r="A354"/>
  <c r="B346"/>
  <c r="A346"/>
  <c r="J345"/>
  <c r="J354" s="1"/>
  <c r="I345"/>
  <c r="I354" s="1"/>
  <c r="H345"/>
  <c r="H354" s="1"/>
  <c r="G345"/>
  <c r="G354" s="1"/>
  <c r="F345"/>
  <c r="F354" s="1"/>
  <c r="L337"/>
  <c r="B337"/>
  <c r="A337"/>
  <c r="J336"/>
  <c r="I336"/>
  <c r="H336"/>
  <c r="G336"/>
  <c r="F336"/>
  <c r="B328"/>
  <c r="A328"/>
  <c r="J327"/>
  <c r="I327"/>
  <c r="H327"/>
  <c r="H337" s="1"/>
  <c r="G327"/>
  <c r="F327"/>
  <c r="L320"/>
  <c r="B320"/>
  <c r="A320"/>
  <c r="J319"/>
  <c r="I319"/>
  <c r="H319"/>
  <c r="G319"/>
  <c r="F319"/>
  <c r="B312"/>
  <c r="A312"/>
  <c r="J311"/>
  <c r="I311"/>
  <c r="H311"/>
  <c r="H320" s="1"/>
  <c r="G311"/>
  <c r="F311"/>
  <c r="L304"/>
  <c r="B304"/>
  <c r="A304"/>
  <c r="J303"/>
  <c r="I303"/>
  <c r="H303"/>
  <c r="G303"/>
  <c r="F303"/>
  <c r="B295"/>
  <c r="A295"/>
  <c r="J294"/>
  <c r="J304" s="1"/>
  <c r="I294"/>
  <c r="H294"/>
  <c r="G294"/>
  <c r="F294"/>
  <c r="L287"/>
  <c r="B287"/>
  <c r="A287"/>
  <c r="J286"/>
  <c r="I286"/>
  <c r="H286"/>
  <c r="G286"/>
  <c r="F286"/>
  <c r="B279"/>
  <c r="A279"/>
  <c r="J278"/>
  <c r="J287" s="1"/>
  <c r="I278"/>
  <c r="H278"/>
  <c r="G278"/>
  <c r="F278"/>
  <c r="F287" s="1"/>
  <c r="L271"/>
  <c r="B271"/>
  <c r="A271"/>
  <c r="J270"/>
  <c r="I270"/>
  <c r="H270"/>
  <c r="G270"/>
  <c r="F270"/>
  <c r="B262"/>
  <c r="A262"/>
  <c r="J261"/>
  <c r="I261"/>
  <c r="H261"/>
  <c r="G261"/>
  <c r="F261"/>
  <c r="B254"/>
  <c r="A254"/>
  <c r="J253"/>
  <c r="I253"/>
  <c r="H253"/>
  <c r="G253"/>
  <c r="F253"/>
  <c r="B245"/>
  <c r="A245"/>
  <c r="J244"/>
  <c r="I244"/>
  <c r="H244"/>
  <c r="G244"/>
  <c r="F244"/>
  <c r="L236"/>
  <c r="B236"/>
  <c r="A236"/>
  <c r="J235"/>
  <c r="I235"/>
  <c r="H235"/>
  <c r="G235"/>
  <c r="F235"/>
  <c r="B227"/>
  <c r="A227"/>
  <c r="J226"/>
  <c r="I226"/>
  <c r="H226"/>
  <c r="G226"/>
  <c r="F226"/>
  <c r="L216"/>
  <c r="B216"/>
  <c r="A216"/>
  <c r="I215"/>
  <c r="H215"/>
  <c r="G215"/>
  <c r="F215"/>
  <c r="B209"/>
  <c r="A209"/>
  <c r="J208"/>
  <c r="I208"/>
  <c r="H208"/>
  <c r="G208"/>
  <c r="F208"/>
  <c r="L201"/>
  <c r="B201"/>
  <c r="A201"/>
  <c r="J200"/>
  <c r="I200"/>
  <c r="H200"/>
  <c r="G200"/>
  <c r="F200"/>
  <c r="B193"/>
  <c r="A193"/>
  <c r="J192"/>
  <c r="I192"/>
  <c r="H192"/>
  <c r="G192"/>
  <c r="F192"/>
  <c r="L185"/>
  <c r="B185"/>
  <c r="A185"/>
  <c r="J184"/>
  <c r="I184"/>
  <c r="H184"/>
  <c r="G184"/>
  <c r="F184"/>
  <c r="B177"/>
  <c r="A177"/>
  <c r="J176"/>
  <c r="I176"/>
  <c r="H176"/>
  <c r="G176"/>
  <c r="F176"/>
  <c r="L168"/>
  <c r="B168"/>
  <c r="A168"/>
  <c r="J167"/>
  <c r="I167"/>
  <c r="H167"/>
  <c r="G167"/>
  <c r="F167"/>
  <c r="B159"/>
  <c r="A159"/>
  <c r="J158"/>
  <c r="I158"/>
  <c r="H158"/>
  <c r="G158"/>
  <c r="F158"/>
  <c r="B150"/>
  <c r="A150"/>
  <c r="J149"/>
  <c r="I149"/>
  <c r="H149"/>
  <c r="G149"/>
  <c r="F149"/>
  <c r="B140"/>
  <c r="A140"/>
  <c r="J139"/>
  <c r="I139"/>
  <c r="H139"/>
  <c r="G139"/>
  <c r="F139"/>
  <c r="B131"/>
  <c r="A131"/>
  <c r="J130"/>
  <c r="I130"/>
  <c r="H130"/>
  <c r="G130"/>
  <c r="F130"/>
  <c r="B121"/>
  <c r="A121"/>
  <c r="J120"/>
  <c r="I120"/>
  <c r="H120"/>
  <c r="H131" s="1"/>
  <c r="G120"/>
  <c r="F120"/>
  <c r="L112"/>
  <c r="B112"/>
  <c r="A112"/>
  <c r="J111"/>
  <c r="I111"/>
  <c r="H111"/>
  <c r="G111"/>
  <c r="F111"/>
  <c r="B104"/>
  <c r="A104"/>
  <c r="J103"/>
  <c r="I103"/>
  <c r="H103"/>
  <c r="G103"/>
  <c r="F103"/>
  <c r="L95"/>
  <c r="B95"/>
  <c r="A95"/>
  <c r="J94"/>
  <c r="F94"/>
  <c r="B87"/>
  <c r="A87"/>
  <c r="J86"/>
  <c r="I86"/>
  <c r="I95" s="1"/>
  <c r="H86"/>
  <c r="G86"/>
  <c r="F86"/>
  <c r="L78"/>
  <c r="B78"/>
  <c r="A78"/>
  <c r="J77"/>
  <c r="I77"/>
  <c r="H77"/>
  <c r="G77"/>
  <c r="F77"/>
  <c r="B68"/>
  <c r="A68"/>
  <c r="J67"/>
  <c r="I67"/>
  <c r="H67"/>
  <c r="G67"/>
  <c r="F67"/>
  <c r="B59"/>
  <c r="A59"/>
  <c r="B50"/>
  <c r="A50"/>
  <c r="J49"/>
  <c r="I49"/>
  <c r="H49"/>
  <c r="G49"/>
  <c r="F49"/>
  <c r="L39"/>
  <c r="B39"/>
  <c r="A39"/>
  <c r="J39"/>
  <c r="B30"/>
  <c r="A30"/>
  <c r="I29"/>
  <c r="H29"/>
  <c r="G29"/>
  <c r="G39" s="1"/>
  <c r="F29"/>
  <c r="B22"/>
  <c r="A22"/>
  <c r="J12"/>
  <c r="I12"/>
  <c r="H12"/>
  <c r="G12"/>
  <c r="F12"/>
  <c r="H168" l="1"/>
  <c r="J337"/>
  <c r="I337"/>
  <c r="F337"/>
  <c r="I320"/>
  <c r="F320"/>
  <c r="H304"/>
  <c r="F304"/>
  <c r="J271"/>
  <c r="I271"/>
  <c r="F271"/>
  <c r="J254"/>
  <c r="I254"/>
  <c r="G254"/>
  <c r="F254"/>
  <c r="G236"/>
  <c r="I236"/>
  <c r="I201"/>
  <c r="G78"/>
  <c r="J320"/>
  <c r="G337"/>
  <c r="I185"/>
  <c r="I168"/>
  <c r="F168"/>
  <c r="I150"/>
  <c r="J131"/>
  <c r="I131"/>
  <c r="G131"/>
  <c r="F131"/>
  <c r="J112"/>
  <c r="H112"/>
  <c r="I112"/>
  <c r="F112"/>
  <c r="G320"/>
  <c r="I304"/>
  <c r="G304"/>
  <c r="G287"/>
  <c r="I287"/>
  <c r="H287"/>
  <c r="G271"/>
  <c r="H271"/>
  <c r="H254"/>
  <c r="H236"/>
  <c r="F236"/>
  <c r="J236"/>
  <c r="I216"/>
  <c r="H216"/>
  <c r="F216"/>
  <c r="J216"/>
  <c r="G216"/>
  <c r="H201"/>
  <c r="F201"/>
  <c r="J201"/>
  <c r="G201"/>
  <c r="H185"/>
  <c r="F185"/>
  <c r="J185"/>
  <c r="G185"/>
  <c r="J168"/>
  <c r="G168"/>
  <c r="H150"/>
  <c r="F150"/>
  <c r="J150"/>
  <c r="G150"/>
  <c r="G112"/>
  <c r="H22"/>
  <c r="G95"/>
  <c r="G22"/>
  <c r="J78"/>
  <c r="H78"/>
  <c r="F78"/>
  <c r="J59"/>
  <c r="G59"/>
  <c r="F59"/>
  <c r="H95"/>
  <c r="F95"/>
  <c r="J95"/>
  <c r="I78"/>
  <c r="H59"/>
  <c r="I59"/>
  <c r="I39"/>
  <c r="H39"/>
  <c r="F39"/>
  <c r="J22"/>
  <c r="I22"/>
  <c r="L22"/>
  <c r="L356" s="1"/>
  <c r="F356" l="1"/>
  <c r="J356"/>
  <c r="G356"/>
  <c r="I356"/>
  <c r="H356"/>
</calcChain>
</file>

<file path=xl/sharedStrings.xml><?xml version="1.0" encoding="utf-8"?>
<sst xmlns="http://schemas.openxmlformats.org/spreadsheetml/2006/main" count="448" uniqueCount="130">
  <si>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</si>
  <si>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</si>
  <si>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</si>
  <si>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</si>
  <si>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</si>
  <si>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</si>
  <si>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</si>
  <si>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</si>
  <si>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</si>
  <si>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</si>
  <si>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</si>
  <si>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</si>
  <si>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</si>
  <si>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</si>
  <si>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</si>
  <si>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</si>
  <si>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</si>
  <si>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</si>
  <si>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</si>
  <si>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</si>
  <si>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</si>
  <si>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</si>
  <si>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</si>
  <si>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</si>
  <si>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</si>
  <si>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</si>
  <si>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</si>
  <si>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</si>
  <si>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</si>
  <si>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хлеб бел.</t>
  </si>
  <si>
    <t>хлеб черн.</t>
  </si>
  <si>
    <t>Итого за день:</t>
  </si>
  <si>
    <t>Среднее значение за период:</t>
  </si>
  <si>
    <t>каша молочная жидкая с маслом сливочным</t>
  </si>
  <si>
    <t>чай с сахаром</t>
  </si>
  <si>
    <t>хлеб пшеничный</t>
  </si>
  <si>
    <t>масло сливочное (порционно)</t>
  </si>
  <si>
    <t>сыр (порционно)</t>
  </si>
  <si>
    <t>кисломолочный продукт (йогурт)</t>
  </si>
  <si>
    <t>№ 684</t>
  </si>
  <si>
    <t>прил.7</t>
  </si>
  <si>
    <t>№ 96</t>
  </si>
  <si>
    <t>№ 97</t>
  </si>
  <si>
    <t>№ 698</t>
  </si>
  <si>
    <t>рис отварной</t>
  </si>
  <si>
    <t>компот из свежих фруктов</t>
  </si>
  <si>
    <t>хлеб ржаной</t>
  </si>
  <si>
    <t>№ 451</t>
  </si>
  <si>
    <t>№ 631</t>
  </si>
  <si>
    <t>запеканка из творога со сгущеным молоком</t>
  </si>
  <si>
    <t>кофейный напиток на молоке</t>
  </si>
  <si>
    <t xml:space="preserve">хлеб пшеничный </t>
  </si>
  <si>
    <t xml:space="preserve">хлеб ржаной </t>
  </si>
  <si>
    <t>№ 366</t>
  </si>
  <si>
    <t>№ 692</t>
  </si>
  <si>
    <t>прил.7 таб.2</t>
  </si>
  <si>
    <t>№ 516</t>
  </si>
  <si>
    <t>прил.7,таб.2</t>
  </si>
  <si>
    <t>котлета из говядины с маслом сливочным</t>
  </si>
  <si>
    <t>каша гречневая рассыпчатая</t>
  </si>
  <si>
    <t>кисель плодово-ягодный</t>
  </si>
  <si>
    <t>овощи свежие (порционно)</t>
  </si>
  <si>
    <t>№ 508</t>
  </si>
  <si>
    <t>№ 648</t>
  </si>
  <si>
    <t>№ 576</t>
  </si>
  <si>
    <t>рыба запеченая с маслом сливочным</t>
  </si>
  <si>
    <t>картофельное пюре</t>
  </si>
  <si>
    <t>компот из сухофруктов</t>
  </si>
  <si>
    <t>№ 377</t>
  </si>
  <si>
    <t>№ 520</t>
  </si>
  <si>
    <t>№ 639</t>
  </si>
  <si>
    <t>птица запеченая в сметанной соусе</t>
  </si>
  <si>
    <t>макаронные изделия отварные</t>
  </si>
  <si>
    <t>чай с сахаром и лимоном</t>
  </si>
  <si>
    <t>№ 686</t>
  </si>
  <si>
    <t>№ 511</t>
  </si>
  <si>
    <t>шницель рыбный натуральный с маслом сливочным</t>
  </si>
  <si>
    <t>горошек консервированный (порционно)</t>
  </si>
  <si>
    <t>фрукт свежий (яблоко)</t>
  </si>
  <si>
    <t>№ 515</t>
  </si>
  <si>
    <t>стр.619 таб.</t>
  </si>
  <si>
    <t>котлета куриная рубленая с маслом сливочным</t>
  </si>
  <si>
    <t>№ 498</t>
  </si>
  <si>
    <t>прил.7.таб.2</t>
  </si>
  <si>
    <t>каша молочная вязкая с маслом сливочным</t>
  </si>
  <si>
    <t>яйцо вареное</t>
  </si>
  <si>
    <t>стр.246,таб.4</t>
  </si>
  <si>
    <t>прил.7, таб.2</t>
  </si>
  <si>
    <t>№ 337</t>
  </si>
  <si>
    <t>рыба запеченая с овощами</t>
  </si>
  <si>
    <t>кукуруза консервированная (порционно)</t>
  </si>
  <si>
    <t>№ 374</t>
  </si>
  <si>
    <t>№ 495</t>
  </si>
  <si>
    <t>икра овощная (порционно)</t>
  </si>
  <si>
    <t>№ 101</t>
  </si>
  <si>
    <t>стр. 619 таб.</t>
  </si>
  <si>
    <t>поджарка из говядины</t>
  </si>
  <si>
    <t>№ 424</t>
  </si>
  <si>
    <t>рыба тушеная с овощами</t>
  </si>
  <si>
    <t>биточки куриные с маслом сливочным</t>
  </si>
  <si>
    <t>стр.619, таб.</t>
  </si>
  <si>
    <t xml:space="preserve">чай с сахаром </t>
  </si>
  <si>
    <t>бутерброд с джемом</t>
  </si>
  <si>
    <t>таб.4 стр.247</t>
  </si>
  <si>
    <t>№ 2</t>
  </si>
  <si>
    <t>бифштекс из говядины с маслом сливочным</t>
  </si>
  <si>
    <t>каша рисовая рассыпчатая</t>
  </si>
  <si>
    <t>№ 448</t>
  </si>
  <si>
    <t>чахохбили из птицы</t>
  </si>
  <si>
    <t>№ 491, ТТК</t>
  </si>
  <si>
    <t>прил.7, таб. 2</t>
  </si>
  <si>
    <t>стр.619,таб.</t>
  </si>
  <si>
    <t>№ 302, таб.4</t>
  </si>
  <si>
    <t>котлета рубленая из птицы с маслом сливочным</t>
  </si>
  <si>
    <t xml:space="preserve">№ 97 </t>
  </si>
  <si>
    <t>плов с говядиной</t>
  </si>
  <si>
    <t>№ 443</t>
  </si>
  <si>
    <t>котлета куриная натуральная  с маслом сливочным</t>
  </si>
  <si>
    <t>стр. 619,таб.</t>
  </si>
  <si>
    <t>хлеб  бел.</t>
  </si>
  <si>
    <t>хлеб черн</t>
  </si>
  <si>
    <t>директор</t>
  </si>
  <si>
    <t>таб.4 , стр 246</t>
  </si>
  <si>
    <t>№ 494</t>
  </si>
  <si>
    <t>№ 390</t>
  </si>
  <si>
    <t>№  332,516</t>
  </si>
  <si>
    <t>№ 398</t>
  </si>
  <si>
    <t>№686</t>
  </si>
  <si>
    <t>№ 508, 511</t>
  </si>
  <si>
    <t>№ 516, 520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</si>
</sst>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4" fillId="0" borderId="3" xfId="0" applyFont="1" applyBorder="1"/>
    <xf numFmtId="0" fontId="4" fillId="0" borderId="4" xfId="0" applyFont="1" applyBorder="1"/>
    <xf numFmtId="164" fontId="8" fillId="0" borderId="0" xfId="0" applyNumberFormat="1" applyFont="1" applyAlignment="1">
      <alignment horizontal="center" vertical="top"/>
    </xf>
    <xf numFmtId="164" fontId="4" fillId="0" borderId="0" xfId="0" applyNumberFormat="1" applyFont="1"/>
    <xf numFmtId="1" fontId="8" fillId="0" borderId="0" xfId="0" applyNumberFormat="1" applyFont="1" applyAlignment="1">
      <alignment horizontal="center" vertical="top"/>
    </xf>
    <xf numFmtId="1" fontId="4" fillId="0" borderId="0" xfId="0" applyNumberFormat="1" applyFont="1"/>
    <xf numFmtId="1" fontId="4" fillId="0" borderId="4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164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1" fontId="10" fillId="0" borderId="6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0" fillId="0" borderId="12" xfId="0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11" fillId="0" borderId="12" xfId="0" applyFont="1" applyBorder="1" applyAlignment="1" applyProtection="1">
      <alignment horizontal="right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1" fontId="4" fillId="3" borderId="12" xfId="0" applyNumberFormat="1" applyFont="1" applyFill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1" fontId="4" fillId="0" borderId="12" xfId="0" applyNumberFormat="1" applyFont="1" applyBorder="1" applyAlignment="1">
      <alignment horizontal="center" vertical="top" wrapText="1"/>
    </xf>
    <xf numFmtId="0" fontId="3" fillId="0" borderId="12" xfId="0" applyFont="1" applyBorder="1"/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top" wrapText="1"/>
      <protection locked="0"/>
    </xf>
    <xf numFmtId="0" fontId="14" fillId="3" borderId="12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0" fillId="0" borderId="13" xfId="0" applyBorder="1" applyAlignment="1">
      <alignment vertical="top"/>
    </xf>
    <xf numFmtId="0" fontId="0" fillId="4" borderId="12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3" xfId="0" applyFill="1" applyBorder="1" applyAlignment="1" applyProtection="1">
      <alignment vertical="top"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3" xfId="0" applyNumberFormat="1" applyFill="1" applyBorder="1" applyAlignment="1" applyProtection="1">
      <alignment horizontal="center" vertical="top"/>
      <protection locked="0"/>
    </xf>
    <xf numFmtId="1" fontId="0" fillId="4" borderId="12" xfId="0" applyNumberFormat="1" applyFill="1" applyBorder="1" applyAlignment="1" applyProtection="1">
      <alignment horizontal="center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2" fontId="14" fillId="0" borderId="12" xfId="0" applyNumberFormat="1" applyFont="1" applyBorder="1" applyAlignment="1">
      <alignment horizontal="center" vertical="top" wrapText="1"/>
    </xf>
    <xf numFmtId="2" fontId="0" fillId="4" borderId="13" xfId="0" applyNumberFormat="1" applyFill="1" applyBorder="1" applyAlignment="1" applyProtection="1">
      <alignment horizontal="center" vertical="top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 vertical="top"/>
      <protection locked="0"/>
    </xf>
    <xf numFmtId="1" fontId="0" fillId="4" borderId="16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vertical="center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Alignment="1" applyProtection="1">
      <alignment horizontal="center" vertical="center"/>
      <protection locked="0"/>
    </xf>
    <xf numFmtId="1" fontId="0" fillId="4" borderId="15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vertical="top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8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 vertical="top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0" borderId="2" xfId="0" applyBorder="1"/>
    <xf numFmtId="2" fontId="14" fillId="3" borderId="12" xfId="0" applyNumberFormat="1" applyFont="1" applyFill="1" applyBorder="1" applyAlignment="1">
      <alignment horizontal="center" vertical="top" wrapText="1"/>
    </xf>
    <xf numFmtId="0" fontId="0" fillId="4" borderId="2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4" borderId="13" xfId="0" applyFill="1" applyBorder="1" applyAlignment="1" applyProtection="1">
      <alignment horizontal="center"/>
      <protection locked="0"/>
    </xf>
    <xf numFmtId="0" fontId="0" fillId="0" borderId="14" xfId="0" applyBorder="1"/>
    <xf numFmtId="0" fontId="0" fillId="4" borderId="12" xfId="0" applyFill="1" applyBorder="1" applyAlignment="1" applyProtection="1">
      <alignment vertical="top"/>
      <protection locked="0"/>
    </xf>
    <xf numFmtId="0" fontId="0" fillId="4" borderId="12" xfId="0" applyFill="1" applyBorder="1" applyAlignment="1" applyProtection="1">
      <alignment vertical="top" wrapText="1"/>
      <protection locked="0"/>
    </xf>
    <xf numFmtId="1" fontId="0" fillId="4" borderId="12" xfId="0" applyNumberFormat="1" applyFill="1" applyBorder="1" applyAlignment="1" applyProtection="1">
      <alignment vertical="center"/>
      <protection locked="0"/>
    </xf>
    <xf numFmtId="1" fontId="0" fillId="4" borderId="16" xfId="0" applyNumberFormat="1" applyFill="1" applyBorder="1" applyAlignment="1" applyProtection="1">
      <alignment vertical="center"/>
      <protection locked="0"/>
    </xf>
    <xf numFmtId="2" fontId="0" fillId="4" borderId="12" xfId="0" applyNumberFormat="1" applyFill="1" applyBorder="1" applyAlignment="1" applyProtection="1">
      <alignment vertical="center"/>
      <protection locked="0"/>
    </xf>
    <xf numFmtId="0" fontId="0" fillId="4" borderId="12" xfId="0" applyFill="1" applyBorder="1" applyAlignment="1" applyProtection="1">
      <alignment vertical="center" wrapText="1"/>
      <protection locked="0"/>
    </xf>
    <xf numFmtId="0" fontId="4" fillId="4" borderId="0" xfId="0" applyFont="1" applyFill="1" applyAlignment="1">
      <alignment horizontal="left"/>
    </xf>
    <xf numFmtId="0" fontId="4" fillId="4" borderId="0" xfId="0" applyFont="1" applyFill="1"/>
    <xf numFmtId="0" fontId="0" fillId="4" borderId="14" xfId="0" applyFill="1" applyBorder="1" applyAlignment="1" applyProtection="1">
      <alignment vertical="top"/>
      <protection locked="0"/>
    </xf>
    <xf numFmtId="0" fontId="0" fillId="4" borderId="14" xfId="0" applyFill="1" applyBorder="1" applyAlignment="1" applyProtection="1">
      <alignment vertical="top" wrapText="1"/>
      <protection locked="0"/>
    </xf>
    <xf numFmtId="0" fontId="0" fillId="4" borderId="14" xfId="0" applyFill="1" applyBorder="1" applyAlignment="1" applyProtection="1">
      <alignment horizontal="center" vertical="top"/>
      <protection locked="0"/>
    </xf>
    <xf numFmtId="2" fontId="0" fillId="5" borderId="12" xfId="0" applyNumberFormat="1" applyFill="1" applyBorder="1" applyProtection="1">
      <protection locked="0"/>
    </xf>
    <xf numFmtId="0" fontId="0" fillId="4" borderId="13" xfId="0" applyFill="1" applyBorder="1" applyAlignment="1" applyProtection="1">
      <alignment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1" fontId="0" fillId="5" borderId="12" xfId="0" applyNumberFormat="1" applyFill="1" applyBorder="1" applyAlignment="1" applyProtection="1">
      <alignment horizontal="center"/>
      <protection locked="0"/>
    </xf>
    <xf numFmtId="0" fontId="2" fillId="0" borderId="12" xfId="0" applyFont="1" applyBorder="1"/>
    <xf numFmtId="2" fontId="1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 applyAlignment="1">
      <alignment vertical="center"/>
    </xf>
    <xf numFmtId="0" fontId="2" fillId="4" borderId="12" xfId="0" applyFont="1" applyFill="1" applyBorder="1" applyProtection="1">
      <protection locked="0"/>
    </xf>
    <xf numFmtId="0" fontId="1" fillId="0" borderId="12" xfId="0" applyFont="1" applyBorder="1"/>
    <xf numFmtId="1" fontId="4" fillId="0" borderId="19" xfId="0" applyNumberFormat="1" applyFont="1" applyBorder="1" applyAlignment="1">
      <alignment horizontal="center" vertical="top" wrapText="1"/>
    </xf>
    <xf numFmtId="0" fontId="4" fillId="0" borderId="12" xfId="0" applyFont="1" applyBorder="1"/>
    <xf numFmtId="0" fontId="0" fillId="4" borderId="13" xfId="0" applyFill="1" applyBorder="1"/>
    <xf numFmtId="0" fontId="4" fillId="0" borderId="12" xfId="0" applyFont="1" applyBorder="1" applyAlignment="1">
      <alignment horizontal="left"/>
    </xf>
    <xf numFmtId="0" fontId="14" fillId="4" borderId="0" xfId="0" applyFont="1" applyFill="1"/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2" fillId="3" borderId="12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6"/>
  <sheetViews>
    <sheetView tabSelected="1" zoomScale="130" zoomScaleNormal="130" workbookViewId="0">
      <pane xSplit="4" ySplit="5" topLeftCell="E210" activePane="bottomRight" state="frozen"/>
      <selection activeCell="O29" sqref="O29"/>
      <selection pane="topRight"/>
      <selection pane="bottomLeft"/>
      <selection pane="bottomRight" activeCell="Q167" sqref="Q167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5" customWidth="1"/>
    <col min="11" max="11" width="13.7109375" style="1" customWidth="1"/>
    <col min="12" max="12" width="9.140625" style="49"/>
    <col min="13" max="16384" width="9.140625" style="1"/>
  </cols>
  <sheetData>
    <row r="1" spans="1:12" ht="15">
      <c r="A1" s="2" t="s">
        <v>0</v>
      </c>
      <c r="C1" s="130">
        <v>37</v>
      </c>
      <c r="D1" s="131"/>
      <c r="E1" s="131"/>
      <c r="F1" s="3" t="s">
        <v>1</v>
      </c>
      <c r="G1" s="13" t="s">
        <v>2</v>
      </c>
      <c r="H1" s="132" t="s">
        <v>121</v>
      </c>
      <c r="I1" s="132"/>
      <c r="J1" s="132"/>
      <c r="K1" s="132"/>
    </row>
    <row r="2" spans="1:12" ht="18">
      <c r="A2" s="4" t="s">
        <v>3</v>
      </c>
      <c r="C2" s="1"/>
      <c r="G2" s="13" t="s">
        <v>4</v>
      </c>
      <c r="H2" s="132"/>
      <c r="I2" s="132"/>
      <c r="J2" s="132"/>
      <c r="K2" s="132"/>
    </row>
    <row r="3" spans="1:12" ht="17.100000000000001" customHeight="1">
      <c r="A3" s="5" t="s">
        <v>5</v>
      </c>
      <c r="C3" s="1"/>
      <c r="D3" s="6"/>
      <c r="E3" s="7" t="s">
        <v>6</v>
      </c>
      <c r="G3" s="13" t="s">
        <v>7</v>
      </c>
      <c r="H3" s="17">
        <v>1</v>
      </c>
      <c r="I3" s="129">
        <v>12</v>
      </c>
      <c r="J3" s="8">
        <v>2023</v>
      </c>
      <c r="K3" s="9"/>
    </row>
    <row r="4" spans="1:12" ht="13.5" thickBot="1">
      <c r="C4" s="1"/>
      <c r="D4" s="5"/>
      <c r="H4" s="12" t="s">
        <v>8</v>
      </c>
      <c r="I4" s="12" t="s">
        <v>9</v>
      </c>
      <c r="J4" s="14" t="s">
        <v>10</v>
      </c>
    </row>
    <row r="5" spans="1:12" ht="34.5" thickBot="1">
      <c r="A5" s="26" t="s">
        <v>11</v>
      </c>
      <c r="B5" s="27" t="s">
        <v>12</v>
      </c>
      <c r="C5" s="28" t="s">
        <v>13</v>
      </c>
      <c r="D5" s="28" t="s">
        <v>14</v>
      </c>
      <c r="E5" s="28" t="s">
        <v>15</v>
      </c>
      <c r="F5" s="28" t="s">
        <v>16</v>
      </c>
      <c r="G5" s="29" t="s">
        <v>17</v>
      </c>
      <c r="H5" s="29" t="s">
        <v>18</v>
      </c>
      <c r="I5" s="29" t="s">
        <v>19</v>
      </c>
      <c r="J5" s="30" t="s">
        <v>20</v>
      </c>
      <c r="K5" s="31" t="s">
        <v>21</v>
      </c>
      <c r="L5" s="50" t="s">
        <v>22</v>
      </c>
    </row>
    <row r="6" spans="1:12" ht="15">
      <c r="A6" s="32">
        <v>1</v>
      </c>
      <c r="B6" s="32">
        <v>1</v>
      </c>
      <c r="C6" s="33" t="s">
        <v>23</v>
      </c>
      <c r="D6" s="54" t="s">
        <v>24</v>
      </c>
      <c r="E6" s="57" t="s">
        <v>33</v>
      </c>
      <c r="F6" s="60">
        <v>160</v>
      </c>
      <c r="G6" s="60">
        <v>5</v>
      </c>
      <c r="H6" s="60">
        <v>7</v>
      </c>
      <c r="I6" s="67">
        <v>23</v>
      </c>
      <c r="J6" s="60">
        <v>267</v>
      </c>
      <c r="K6" s="70" t="s">
        <v>122</v>
      </c>
      <c r="L6" s="64">
        <v>15.55</v>
      </c>
    </row>
    <row r="7" spans="1:12" ht="15">
      <c r="A7" s="32"/>
      <c r="B7" s="32"/>
      <c r="C7" s="33"/>
      <c r="D7" s="123" t="s">
        <v>25</v>
      </c>
      <c r="E7" s="58" t="s">
        <v>34</v>
      </c>
      <c r="F7" s="61">
        <v>200</v>
      </c>
      <c r="G7" s="61">
        <v>0</v>
      </c>
      <c r="H7" s="61">
        <v>0</v>
      </c>
      <c r="I7" s="68">
        <v>15</v>
      </c>
      <c r="J7" s="61">
        <v>58</v>
      </c>
      <c r="K7" s="71" t="s">
        <v>39</v>
      </c>
      <c r="L7" s="65">
        <v>1.6</v>
      </c>
    </row>
    <row r="8" spans="1:12" ht="15">
      <c r="A8" s="32"/>
      <c r="B8" s="32"/>
      <c r="C8" s="33"/>
      <c r="D8" s="33" t="s">
        <v>119</v>
      </c>
      <c r="E8" s="58" t="s">
        <v>35</v>
      </c>
      <c r="F8" s="61">
        <v>50</v>
      </c>
      <c r="G8" s="61">
        <v>4</v>
      </c>
      <c r="H8" s="61">
        <v>1</v>
      </c>
      <c r="I8" s="68">
        <v>24</v>
      </c>
      <c r="J8" s="61">
        <v>118</v>
      </c>
      <c r="K8" s="71" t="s">
        <v>40</v>
      </c>
      <c r="L8" s="65">
        <v>4.41</v>
      </c>
    </row>
    <row r="9" spans="1:12" ht="15">
      <c r="A9" s="32"/>
      <c r="B9" s="32"/>
      <c r="C9" s="33"/>
      <c r="D9" s="55"/>
      <c r="E9" s="58" t="s">
        <v>36</v>
      </c>
      <c r="F9" s="61">
        <v>10</v>
      </c>
      <c r="G9" s="61">
        <v>1</v>
      </c>
      <c r="H9" s="61">
        <v>8</v>
      </c>
      <c r="I9" s="68">
        <v>1</v>
      </c>
      <c r="J9" s="61">
        <v>77</v>
      </c>
      <c r="K9" s="71" t="s">
        <v>41</v>
      </c>
      <c r="L9" s="65">
        <v>6.64</v>
      </c>
    </row>
    <row r="10" spans="1:12" ht="15">
      <c r="A10" s="32"/>
      <c r="B10" s="32"/>
      <c r="C10" s="33"/>
      <c r="D10" s="55"/>
      <c r="E10" s="58" t="s">
        <v>37</v>
      </c>
      <c r="F10" s="61">
        <v>10</v>
      </c>
      <c r="G10" s="61">
        <v>3</v>
      </c>
      <c r="H10" s="61">
        <v>3</v>
      </c>
      <c r="I10" s="68">
        <v>3</v>
      </c>
      <c r="J10" s="61">
        <v>40</v>
      </c>
      <c r="K10" s="71" t="s">
        <v>42</v>
      </c>
      <c r="L10" s="65">
        <v>5.91</v>
      </c>
    </row>
    <row r="11" spans="1:12" ht="15">
      <c r="A11" s="32"/>
      <c r="B11" s="32"/>
      <c r="C11" s="33"/>
      <c r="D11" s="56"/>
      <c r="E11" s="59" t="s">
        <v>38</v>
      </c>
      <c r="F11" s="62">
        <v>100</v>
      </c>
      <c r="G11" s="62">
        <v>3</v>
      </c>
      <c r="H11" s="62">
        <v>3</v>
      </c>
      <c r="I11" s="69">
        <v>13</v>
      </c>
      <c r="J11" s="62">
        <v>87</v>
      </c>
      <c r="K11" s="72" t="s">
        <v>43</v>
      </c>
      <c r="L11" s="66">
        <v>19.57</v>
      </c>
    </row>
    <row r="12" spans="1:12" ht="15">
      <c r="A12" s="32"/>
      <c r="B12" s="32"/>
      <c r="C12" s="33"/>
      <c r="D12" s="39" t="s">
        <v>27</v>
      </c>
      <c r="E12" s="40"/>
      <c r="F12" s="41">
        <f>F6+F7+F11+F9+F10+F8</f>
        <v>530</v>
      </c>
      <c r="G12" s="47">
        <f>SUM(G6:G11)</f>
        <v>16</v>
      </c>
      <c r="H12" s="47">
        <f>SUM(H6:H11)</f>
        <v>22</v>
      </c>
      <c r="I12" s="47">
        <f>SUM(I6:I11)</f>
        <v>79</v>
      </c>
      <c r="J12" s="47">
        <f>SUM(J6:J11)</f>
        <v>647</v>
      </c>
      <c r="K12" s="41"/>
      <c r="L12" s="63">
        <f>SUM(L6:L11)</f>
        <v>53.68</v>
      </c>
    </row>
    <row r="13" spans="1:12" ht="15">
      <c r="A13" s="32">
        <f>A6</f>
        <v>1</v>
      </c>
      <c r="B13" s="32">
        <f>B6</f>
        <v>1</v>
      </c>
      <c r="C13" s="33" t="s">
        <v>28</v>
      </c>
      <c r="D13" s="39"/>
      <c r="E13" s="40"/>
      <c r="F13" s="41"/>
      <c r="G13" s="47"/>
      <c r="H13" s="47"/>
      <c r="I13" s="124"/>
      <c r="J13" s="47"/>
      <c r="K13" s="41"/>
      <c r="L13" s="63"/>
    </row>
    <row r="14" spans="1:12" ht="15">
      <c r="A14" s="125"/>
      <c r="B14" s="125"/>
      <c r="C14" s="125"/>
      <c r="D14" s="82"/>
      <c r="E14" s="58"/>
      <c r="F14" s="61"/>
      <c r="G14" s="61"/>
      <c r="H14" s="61"/>
      <c r="I14" s="68"/>
      <c r="J14" s="61"/>
      <c r="K14" s="71"/>
      <c r="L14" s="65"/>
    </row>
    <row r="15" spans="1:12" ht="15">
      <c r="A15" s="32"/>
      <c r="B15" s="32"/>
      <c r="C15" s="33"/>
      <c r="D15" s="33"/>
      <c r="E15" s="58"/>
      <c r="F15" s="74"/>
      <c r="G15" s="74"/>
      <c r="H15" s="74"/>
      <c r="I15" s="75"/>
      <c r="J15" s="74"/>
      <c r="K15" s="76"/>
      <c r="L15" s="77"/>
    </row>
    <row r="16" spans="1:12" ht="15">
      <c r="A16" s="32"/>
      <c r="B16" s="32"/>
      <c r="C16" s="33"/>
      <c r="D16" s="33"/>
      <c r="E16" s="58"/>
      <c r="F16" s="61"/>
      <c r="G16" s="61"/>
      <c r="H16" s="61"/>
      <c r="I16" s="68"/>
      <c r="J16" s="61"/>
      <c r="K16" s="71"/>
      <c r="L16" s="65"/>
    </row>
    <row r="17" spans="1:12" ht="15">
      <c r="A17" s="32"/>
      <c r="B17" s="32"/>
      <c r="C17" s="33"/>
      <c r="D17" s="33"/>
      <c r="E17" s="58"/>
      <c r="F17" s="61"/>
      <c r="G17" s="61"/>
      <c r="H17" s="61"/>
      <c r="I17" s="68"/>
      <c r="J17" s="61"/>
      <c r="K17" s="71"/>
      <c r="L17" s="65"/>
    </row>
    <row r="18" spans="1:12" ht="15">
      <c r="A18" s="32"/>
      <c r="B18" s="32"/>
      <c r="C18" s="33"/>
      <c r="D18" s="33"/>
      <c r="E18" s="58"/>
      <c r="F18" s="61"/>
      <c r="G18" s="61"/>
      <c r="H18" s="61"/>
      <c r="I18" s="68"/>
      <c r="J18" s="61"/>
      <c r="K18" s="71"/>
      <c r="L18" s="65"/>
    </row>
    <row r="19" spans="1:12" ht="15">
      <c r="A19" s="32"/>
      <c r="B19" s="32"/>
      <c r="C19" s="33"/>
      <c r="D19" s="33"/>
      <c r="E19" s="58"/>
      <c r="F19" s="61"/>
      <c r="G19" s="61"/>
      <c r="H19" s="61"/>
      <c r="I19" s="68"/>
      <c r="J19" s="61"/>
      <c r="K19" s="71"/>
      <c r="L19" s="65"/>
    </row>
    <row r="20" spans="1:12" ht="15">
      <c r="A20" s="32"/>
      <c r="B20" s="32"/>
      <c r="C20" s="33"/>
      <c r="E20" s="34"/>
      <c r="F20" s="35"/>
      <c r="G20" s="36"/>
      <c r="H20" s="36"/>
      <c r="I20" s="36"/>
      <c r="J20" s="37"/>
      <c r="K20" s="38"/>
      <c r="L20" s="51"/>
    </row>
    <row r="21" spans="1:12" ht="15">
      <c r="A21" s="32"/>
      <c r="B21" s="32"/>
      <c r="C21" s="33"/>
      <c r="D21" s="39"/>
      <c r="E21" s="40"/>
      <c r="F21" s="47"/>
      <c r="G21" s="47"/>
      <c r="H21" s="47"/>
      <c r="I21" s="47"/>
      <c r="J21" s="47"/>
      <c r="K21" s="41"/>
      <c r="L21" s="63"/>
    </row>
    <row r="22" spans="1:12" ht="15.75" thickBot="1">
      <c r="A22" s="42">
        <f>A6</f>
        <v>1</v>
      </c>
      <c r="B22" s="42">
        <f>B6</f>
        <v>1</v>
      </c>
      <c r="C22" s="133" t="s">
        <v>31</v>
      </c>
      <c r="D22" s="134"/>
      <c r="E22" s="43"/>
      <c r="F22" s="45">
        <f>F12+F21</f>
        <v>530</v>
      </c>
      <c r="G22" s="45">
        <f>G12+G21</f>
        <v>16</v>
      </c>
      <c r="H22" s="45">
        <f>H12+H21</f>
        <v>22</v>
      </c>
      <c r="I22" s="45">
        <f>I12+I21</f>
        <v>79</v>
      </c>
      <c r="J22" s="45">
        <f>J12+J21</f>
        <v>647</v>
      </c>
      <c r="K22" s="44"/>
      <c r="L22" s="52">
        <f>L12+L21</f>
        <v>53.68</v>
      </c>
    </row>
    <row r="23" spans="1:12" ht="12.95" customHeight="1">
      <c r="A23" s="32">
        <v>1</v>
      </c>
      <c r="B23" s="32">
        <v>2</v>
      </c>
      <c r="C23" s="33" t="s">
        <v>23</v>
      </c>
      <c r="D23" s="54" t="s">
        <v>24</v>
      </c>
      <c r="E23" s="78" t="s">
        <v>49</v>
      </c>
      <c r="F23" s="79">
        <v>180</v>
      </c>
      <c r="G23" s="79">
        <v>20</v>
      </c>
      <c r="H23" s="79">
        <v>16</v>
      </c>
      <c r="I23" s="80">
        <v>31</v>
      </c>
      <c r="J23" s="79">
        <v>258</v>
      </c>
      <c r="K23" s="70" t="s">
        <v>53</v>
      </c>
      <c r="L23" s="81">
        <v>58.02</v>
      </c>
    </row>
    <row r="24" spans="1:12" ht="12.95" customHeight="1">
      <c r="A24" s="32"/>
      <c r="B24" s="32"/>
      <c r="C24" s="33"/>
      <c r="D24" s="33" t="s">
        <v>25</v>
      </c>
      <c r="E24" s="58" t="s">
        <v>50</v>
      </c>
      <c r="F24" s="61">
        <v>200</v>
      </c>
      <c r="G24" s="61">
        <v>1</v>
      </c>
      <c r="H24" s="61">
        <v>2</v>
      </c>
      <c r="I24" s="68">
        <v>21</v>
      </c>
      <c r="J24" s="61">
        <v>103</v>
      </c>
      <c r="K24" s="71" t="s">
        <v>54</v>
      </c>
      <c r="L24" s="65">
        <v>9.3800000000000008</v>
      </c>
    </row>
    <row r="25" spans="1:12" ht="12.95" customHeight="1">
      <c r="A25" s="32"/>
      <c r="B25" s="32"/>
      <c r="C25" s="33"/>
      <c r="D25" s="33" t="s">
        <v>29</v>
      </c>
      <c r="E25" s="58" t="s">
        <v>51</v>
      </c>
      <c r="F25" s="61">
        <v>50</v>
      </c>
      <c r="G25" s="61">
        <v>4</v>
      </c>
      <c r="H25" s="61">
        <v>1</v>
      </c>
      <c r="I25" s="68">
        <v>24</v>
      </c>
      <c r="J25" s="61">
        <v>118</v>
      </c>
      <c r="K25" s="71" t="s">
        <v>55</v>
      </c>
      <c r="L25" s="65">
        <v>4.41</v>
      </c>
    </row>
    <row r="26" spans="1:12" ht="12.95" customHeight="1">
      <c r="A26" s="32"/>
      <c r="B26" s="32"/>
      <c r="C26" s="33"/>
      <c r="D26" s="33" t="s">
        <v>30</v>
      </c>
      <c r="E26" s="58" t="s">
        <v>52</v>
      </c>
      <c r="F26" s="61">
        <v>20</v>
      </c>
      <c r="G26" s="61">
        <v>1</v>
      </c>
      <c r="H26" s="61">
        <v>0</v>
      </c>
      <c r="I26" s="68">
        <v>7</v>
      </c>
      <c r="J26" s="61">
        <v>34</v>
      </c>
      <c r="K26" s="71" t="s">
        <v>55</v>
      </c>
      <c r="L26" s="65">
        <v>1.02</v>
      </c>
    </row>
    <row r="27" spans="1:12" ht="15">
      <c r="A27" s="32"/>
      <c r="B27" s="32"/>
      <c r="C27" s="33"/>
      <c r="D27" s="55"/>
      <c r="E27" s="58" t="s">
        <v>36</v>
      </c>
      <c r="F27" s="61">
        <v>20</v>
      </c>
      <c r="G27" s="61">
        <v>1</v>
      </c>
      <c r="H27" s="61">
        <v>16</v>
      </c>
      <c r="I27" s="68">
        <v>1</v>
      </c>
      <c r="J27" s="61">
        <v>154</v>
      </c>
      <c r="K27" s="71" t="s">
        <v>41</v>
      </c>
      <c r="L27" s="65">
        <v>13.28</v>
      </c>
    </row>
    <row r="28" spans="1:12" ht="15">
      <c r="A28" s="32"/>
      <c r="B28" s="32"/>
      <c r="C28" s="33"/>
      <c r="D28" s="56"/>
      <c r="E28" s="59" t="s">
        <v>37</v>
      </c>
      <c r="F28" s="62">
        <v>30</v>
      </c>
      <c r="G28" s="62">
        <v>8</v>
      </c>
      <c r="H28" s="62">
        <v>8</v>
      </c>
      <c r="I28" s="69">
        <v>9</v>
      </c>
      <c r="J28" s="62">
        <v>120</v>
      </c>
      <c r="K28" s="72" t="s">
        <v>42</v>
      </c>
      <c r="L28" s="66">
        <v>16.670000000000002</v>
      </c>
    </row>
    <row r="29" spans="1:12" ht="15">
      <c r="A29" s="32"/>
      <c r="B29" s="32"/>
      <c r="C29" s="33"/>
      <c r="D29" s="39" t="s">
        <v>27</v>
      </c>
      <c r="E29" s="40"/>
      <c r="F29" s="41">
        <f>SUM(F23:F28)</f>
        <v>500</v>
      </c>
      <c r="G29" s="47">
        <f>SUM(G23:G28)</f>
        <v>35</v>
      </c>
      <c r="H29" s="47">
        <f>SUM(H23:H28)</f>
        <v>43</v>
      </c>
      <c r="I29" s="47">
        <f>SUM(I23:I28)</f>
        <v>93</v>
      </c>
      <c r="J29" s="47">
        <f>SUM(J23:J28)</f>
        <v>787</v>
      </c>
      <c r="K29" s="41"/>
      <c r="L29" s="63">
        <f>SUM(L23:L28)</f>
        <v>102.78</v>
      </c>
    </row>
    <row r="30" spans="1:12" ht="15">
      <c r="A30" s="32">
        <f>A23</f>
        <v>1</v>
      </c>
      <c r="B30" s="32">
        <f>B23</f>
        <v>2</v>
      </c>
      <c r="C30" s="33" t="s">
        <v>28</v>
      </c>
      <c r="D30" s="82"/>
      <c r="E30" s="58"/>
      <c r="F30" s="74"/>
      <c r="G30" s="74"/>
      <c r="H30" s="74"/>
      <c r="I30" s="75"/>
      <c r="J30" s="74"/>
      <c r="K30" s="83"/>
      <c r="L30" s="77"/>
    </row>
    <row r="31" spans="1:12" ht="15">
      <c r="A31" s="32"/>
      <c r="B31" s="32"/>
      <c r="C31" s="33"/>
      <c r="D31" s="33"/>
      <c r="E31" s="58"/>
      <c r="F31" s="61"/>
      <c r="G31" s="61"/>
      <c r="H31" s="61"/>
      <c r="I31" s="68"/>
      <c r="J31" s="61"/>
      <c r="K31" s="71"/>
      <c r="L31" s="65"/>
    </row>
    <row r="32" spans="1:12" ht="15">
      <c r="A32" s="32"/>
      <c r="B32" s="32"/>
      <c r="C32" s="33"/>
      <c r="D32" s="33"/>
      <c r="E32" s="58"/>
      <c r="F32" s="61"/>
      <c r="G32" s="61"/>
      <c r="H32" s="61"/>
      <c r="I32" s="68"/>
      <c r="J32" s="61"/>
      <c r="K32" s="71"/>
      <c r="L32" s="65"/>
    </row>
    <row r="33" spans="1:12" ht="15">
      <c r="A33" s="32"/>
      <c r="B33" s="32"/>
      <c r="C33" s="33"/>
      <c r="D33" s="33"/>
      <c r="E33" s="58"/>
      <c r="F33" s="61"/>
      <c r="G33" s="61"/>
      <c r="H33" s="61"/>
      <c r="I33" s="68"/>
      <c r="J33" s="61"/>
      <c r="K33" s="71"/>
      <c r="L33" s="65"/>
    </row>
    <row r="34" spans="1:12" ht="15">
      <c r="A34" s="32"/>
      <c r="B34" s="32"/>
      <c r="C34" s="33"/>
      <c r="D34" s="33"/>
      <c r="E34" s="58"/>
      <c r="F34" s="61"/>
      <c r="G34" s="61"/>
      <c r="H34" s="61"/>
      <c r="I34" s="68"/>
      <c r="J34" s="61"/>
      <c r="K34" s="71"/>
      <c r="L34" s="65"/>
    </row>
    <row r="35" spans="1:12" ht="15">
      <c r="A35" s="32"/>
      <c r="B35" s="32"/>
      <c r="C35" s="33"/>
      <c r="D35" s="33"/>
      <c r="E35" s="58"/>
      <c r="F35" s="61"/>
      <c r="G35" s="61"/>
      <c r="H35" s="61"/>
      <c r="I35" s="68"/>
      <c r="J35" s="61"/>
      <c r="K35" s="71"/>
      <c r="L35" s="65"/>
    </row>
    <row r="36" spans="1:12" ht="15">
      <c r="A36" s="32"/>
      <c r="B36" s="32"/>
      <c r="C36" s="33"/>
      <c r="D36" s="33"/>
      <c r="E36" s="34"/>
      <c r="F36" s="38"/>
      <c r="G36" s="36"/>
      <c r="H36" s="36"/>
      <c r="I36" s="36"/>
      <c r="J36" s="37"/>
      <c r="K36" s="38"/>
      <c r="L36" s="51"/>
    </row>
    <row r="37" spans="1:12" ht="15">
      <c r="A37" s="32"/>
      <c r="B37" s="32"/>
      <c r="C37" s="33"/>
      <c r="D37" s="46"/>
      <c r="E37" s="34"/>
      <c r="F37" s="38"/>
      <c r="G37" s="36"/>
      <c r="H37" s="36"/>
      <c r="I37" s="36"/>
      <c r="J37" s="37"/>
      <c r="K37" s="38"/>
      <c r="L37" s="51"/>
    </row>
    <row r="38" spans="1:12" ht="15">
      <c r="A38" s="32"/>
      <c r="B38" s="32"/>
      <c r="C38" s="33"/>
      <c r="D38" s="39"/>
      <c r="E38" s="40"/>
      <c r="F38" s="47"/>
      <c r="G38" s="47"/>
      <c r="H38" s="47"/>
      <c r="I38" s="47"/>
      <c r="J38" s="47"/>
      <c r="K38" s="47"/>
      <c r="L38" s="63"/>
    </row>
    <row r="39" spans="1:12" ht="15" customHeight="1" thickBot="1">
      <c r="A39" s="42">
        <f>A23</f>
        <v>1</v>
      </c>
      <c r="B39" s="42">
        <f>B23</f>
        <v>2</v>
      </c>
      <c r="C39" s="133" t="s">
        <v>31</v>
      </c>
      <c r="D39" s="134"/>
      <c r="E39" s="43"/>
      <c r="F39" s="44">
        <f>F29+F38</f>
        <v>500</v>
      </c>
      <c r="G39" s="45">
        <f>G29+G38</f>
        <v>35</v>
      </c>
      <c r="H39" s="45">
        <f>H29+H38</f>
        <v>43</v>
      </c>
      <c r="I39" s="45">
        <f>I29+I38</f>
        <v>93</v>
      </c>
      <c r="J39" s="45">
        <f>J29+J38</f>
        <v>787</v>
      </c>
      <c r="K39" s="44"/>
      <c r="L39" s="52">
        <f>L29+L38</f>
        <v>102.78</v>
      </c>
    </row>
    <row r="40" spans="1:12" ht="15.75" thickBot="1">
      <c r="A40" s="32">
        <v>1</v>
      </c>
      <c r="B40" s="32">
        <v>3</v>
      </c>
      <c r="C40" s="33" t="s">
        <v>23</v>
      </c>
      <c r="D40" s="54" t="s">
        <v>24</v>
      </c>
      <c r="E40" s="78" t="s">
        <v>58</v>
      </c>
      <c r="F40" s="91">
        <v>90</v>
      </c>
      <c r="G40" s="91">
        <v>13</v>
      </c>
      <c r="H40" s="91">
        <v>16</v>
      </c>
      <c r="I40" s="92">
        <v>13</v>
      </c>
      <c r="J40" s="91">
        <v>199</v>
      </c>
      <c r="K40" s="70" t="s">
        <v>47</v>
      </c>
      <c r="L40" s="93">
        <v>43.74</v>
      </c>
    </row>
    <row r="41" spans="1:12" ht="15">
      <c r="A41" s="32"/>
      <c r="B41" s="32"/>
      <c r="C41" s="33"/>
      <c r="D41" s="54"/>
      <c r="E41" s="84" t="s">
        <v>59</v>
      </c>
      <c r="F41" s="94">
        <v>150</v>
      </c>
      <c r="G41" s="94">
        <v>9</v>
      </c>
      <c r="H41" s="94">
        <v>8</v>
      </c>
      <c r="I41" s="95">
        <v>43</v>
      </c>
      <c r="J41" s="94">
        <v>237</v>
      </c>
      <c r="K41" s="96" t="s">
        <v>62</v>
      </c>
      <c r="L41" s="97">
        <v>8.23</v>
      </c>
    </row>
    <row r="42" spans="1:12" ht="15">
      <c r="A42" s="32"/>
      <c r="B42" s="32"/>
      <c r="C42" s="33"/>
      <c r="D42" s="33" t="s">
        <v>25</v>
      </c>
      <c r="E42" s="58" t="s">
        <v>60</v>
      </c>
      <c r="F42" s="61">
        <v>200</v>
      </c>
      <c r="G42" s="61">
        <v>0</v>
      </c>
      <c r="H42" s="61">
        <v>0</v>
      </c>
      <c r="I42" s="68">
        <v>36</v>
      </c>
      <c r="J42" s="61">
        <v>142</v>
      </c>
      <c r="K42" s="71" t="s">
        <v>63</v>
      </c>
      <c r="L42" s="65">
        <v>3.6</v>
      </c>
    </row>
    <row r="43" spans="1:12" ht="15">
      <c r="A43" s="32"/>
      <c r="B43" s="32"/>
      <c r="C43" s="33"/>
      <c r="D43" s="33" t="s">
        <v>29</v>
      </c>
      <c r="E43" s="58" t="s">
        <v>35</v>
      </c>
      <c r="F43" s="61">
        <v>30</v>
      </c>
      <c r="G43" s="61">
        <v>2</v>
      </c>
      <c r="H43" s="61">
        <v>1</v>
      </c>
      <c r="I43" s="68">
        <v>15</v>
      </c>
      <c r="J43" s="61">
        <v>71</v>
      </c>
      <c r="K43" s="71" t="s">
        <v>55</v>
      </c>
      <c r="L43" s="65">
        <v>2.64</v>
      </c>
    </row>
    <row r="44" spans="1:12" ht="15">
      <c r="A44" s="32"/>
      <c r="B44" s="32"/>
      <c r="C44" s="33"/>
      <c r="D44" s="33" t="s">
        <v>30</v>
      </c>
      <c r="E44" s="58" t="s">
        <v>46</v>
      </c>
      <c r="F44" s="61">
        <v>30</v>
      </c>
      <c r="G44" s="61">
        <v>2</v>
      </c>
      <c r="H44" s="61">
        <v>0</v>
      </c>
      <c r="I44" s="68">
        <v>10</v>
      </c>
      <c r="J44" s="61">
        <v>52</v>
      </c>
      <c r="K44" s="71" t="s">
        <v>55</v>
      </c>
      <c r="L44" s="65">
        <v>1.53</v>
      </c>
    </row>
    <row r="45" spans="1:12" ht="15">
      <c r="A45" s="32"/>
      <c r="B45" s="32"/>
      <c r="C45" s="33"/>
      <c r="D45" s="55"/>
      <c r="E45" s="58" t="s">
        <v>61</v>
      </c>
      <c r="F45" s="61">
        <v>60</v>
      </c>
      <c r="G45" s="61">
        <v>1</v>
      </c>
      <c r="H45" s="61">
        <v>0</v>
      </c>
      <c r="I45" s="68">
        <v>2</v>
      </c>
      <c r="J45" s="61">
        <v>60</v>
      </c>
      <c r="K45" s="71" t="s">
        <v>64</v>
      </c>
      <c r="L45" s="65">
        <v>6.73</v>
      </c>
    </row>
    <row r="46" spans="1:12" ht="15">
      <c r="A46" s="32"/>
      <c r="B46" s="32"/>
      <c r="C46" s="33"/>
      <c r="D46" s="48"/>
      <c r="E46" s="34"/>
      <c r="F46" s="35"/>
      <c r="G46" s="36"/>
      <c r="H46" s="36"/>
      <c r="I46" s="36"/>
      <c r="J46" s="37"/>
      <c r="K46" s="38"/>
      <c r="L46" s="51"/>
    </row>
    <row r="47" spans="1:12" ht="15">
      <c r="A47" s="32"/>
      <c r="B47" s="32"/>
      <c r="C47" s="33"/>
      <c r="D47" s="46"/>
      <c r="E47" s="34"/>
      <c r="F47" s="38"/>
      <c r="G47" s="36"/>
      <c r="H47" s="36"/>
      <c r="I47" s="36"/>
      <c r="J47" s="37"/>
      <c r="K47" s="38"/>
      <c r="L47" s="51"/>
    </row>
    <row r="48" spans="1:12" ht="15">
      <c r="A48" s="32"/>
      <c r="B48" s="32"/>
      <c r="C48" s="33"/>
      <c r="D48" s="46"/>
      <c r="E48" s="34"/>
      <c r="F48" s="38"/>
      <c r="G48" s="36"/>
      <c r="H48" s="36"/>
      <c r="I48" s="36"/>
      <c r="J48" s="37"/>
      <c r="K48" s="38"/>
      <c r="L48" s="51"/>
    </row>
    <row r="49" spans="1:12" ht="15">
      <c r="A49" s="32"/>
      <c r="B49" s="32"/>
      <c r="C49" s="33"/>
      <c r="D49" s="39" t="s">
        <v>27</v>
      </c>
      <c r="E49" s="40"/>
      <c r="F49" s="41">
        <f>SUM(F40:F48)</f>
        <v>560</v>
      </c>
      <c r="G49" s="47">
        <f>SUM(G40:G48)</f>
        <v>27</v>
      </c>
      <c r="H49" s="47">
        <f>SUM(H40:H48)</f>
        <v>25</v>
      </c>
      <c r="I49" s="47">
        <f>SUM(I40:I48)</f>
        <v>119</v>
      </c>
      <c r="J49" s="47">
        <f>SUM(J40:J48)</f>
        <v>761</v>
      </c>
      <c r="K49" s="41"/>
      <c r="L49" s="63">
        <f>SUM(L40:L48)</f>
        <v>66.47</v>
      </c>
    </row>
    <row r="50" spans="1:12" ht="15">
      <c r="A50" s="32">
        <f>A40</f>
        <v>1</v>
      </c>
      <c r="B50" s="32">
        <f>B40</f>
        <v>3</v>
      </c>
      <c r="C50" s="33" t="s">
        <v>28</v>
      </c>
      <c r="D50" s="98"/>
      <c r="E50" s="84"/>
      <c r="F50" s="61"/>
      <c r="G50" s="94"/>
      <c r="H50" s="94"/>
      <c r="I50" s="95"/>
      <c r="J50" s="94"/>
      <c r="K50" s="100"/>
      <c r="L50" s="65"/>
    </row>
    <row r="51" spans="1:12" ht="15">
      <c r="A51" s="32"/>
      <c r="B51" s="32"/>
      <c r="C51" s="33"/>
      <c r="D51" s="33"/>
      <c r="E51" s="58"/>
      <c r="F51" s="61"/>
      <c r="G51" s="61"/>
      <c r="H51" s="61"/>
      <c r="I51" s="68"/>
      <c r="J51" s="61"/>
      <c r="K51" s="71"/>
      <c r="L51" s="65"/>
    </row>
    <row r="52" spans="1:12" ht="15">
      <c r="A52" s="32"/>
      <c r="B52" s="32"/>
      <c r="C52" s="33"/>
      <c r="D52" s="33"/>
      <c r="E52" s="58"/>
      <c r="F52" s="61"/>
      <c r="G52" s="61"/>
      <c r="H52" s="61"/>
      <c r="I52" s="68"/>
      <c r="J52" s="61"/>
      <c r="K52" s="71"/>
      <c r="L52" s="65"/>
    </row>
    <row r="53" spans="1:12" ht="15">
      <c r="A53" s="32"/>
      <c r="B53" s="32"/>
      <c r="C53" s="33"/>
      <c r="D53" s="33"/>
      <c r="E53" s="84"/>
      <c r="F53" s="61"/>
      <c r="G53" s="94"/>
      <c r="H53" s="94"/>
      <c r="I53" s="95"/>
      <c r="J53" s="94"/>
      <c r="K53" s="100"/>
      <c r="L53" s="65"/>
    </row>
    <row r="54" spans="1:12" ht="15">
      <c r="A54" s="32"/>
      <c r="B54" s="32"/>
      <c r="C54" s="33"/>
      <c r="D54" s="33"/>
      <c r="E54" s="58"/>
      <c r="F54" s="61"/>
      <c r="G54" s="61"/>
      <c r="H54" s="61"/>
      <c r="I54" s="68"/>
      <c r="J54" s="61"/>
      <c r="K54" s="71"/>
      <c r="L54" s="65"/>
    </row>
    <row r="55" spans="1:12" ht="15">
      <c r="A55" s="32"/>
      <c r="B55" s="32"/>
      <c r="C55" s="33"/>
      <c r="D55" s="33"/>
      <c r="E55" s="58"/>
      <c r="F55" s="61"/>
      <c r="G55" s="61"/>
      <c r="H55" s="61"/>
      <c r="I55" s="68"/>
      <c r="J55" s="61"/>
      <c r="K55" s="71"/>
      <c r="L55" s="65"/>
    </row>
    <row r="56" spans="1:12" ht="15">
      <c r="A56" s="32"/>
      <c r="B56" s="32"/>
      <c r="C56" s="33"/>
      <c r="D56" s="33"/>
      <c r="E56" s="58"/>
      <c r="F56" s="61"/>
      <c r="G56" s="61"/>
      <c r="H56" s="61"/>
      <c r="I56" s="68"/>
      <c r="J56" s="61"/>
      <c r="K56" s="71"/>
      <c r="L56" s="65"/>
    </row>
    <row r="57" spans="1:12" ht="15">
      <c r="A57" s="32"/>
      <c r="B57" s="32"/>
      <c r="C57" s="33"/>
      <c r="D57" s="46"/>
      <c r="E57" s="34"/>
      <c r="F57" s="38"/>
      <c r="G57" s="36"/>
      <c r="H57" s="36"/>
      <c r="I57" s="36"/>
      <c r="J57" s="37"/>
      <c r="K57" s="38"/>
      <c r="L57" s="51"/>
    </row>
    <row r="58" spans="1:12" ht="15">
      <c r="A58" s="32"/>
      <c r="B58" s="32"/>
      <c r="C58" s="33"/>
      <c r="D58" s="39"/>
      <c r="E58" s="40"/>
      <c r="F58" s="41"/>
      <c r="G58" s="47"/>
      <c r="H58" s="47"/>
      <c r="I58" s="47"/>
      <c r="J58" s="47"/>
      <c r="K58" s="47"/>
      <c r="L58" s="63"/>
    </row>
    <row r="59" spans="1:12" ht="15" customHeight="1" thickBot="1">
      <c r="A59" s="42">
        <f>A40</f>
        <v>1</v>
      </c>
      <c r="B59" s="42">
        <f>B40</f>
        <v>3</v>
      </c>
      <c r="C59" s="133" t="s">
        <v>31</v>
      </c>
      <c r="D59" s="134"/>
      <c r="E59" s="43"/>
      <c r="F59" s="44">
        <f>F49+F58</f>
        <v>560</v>
      </c>
      <c r="G59" s="45">
        <f>G49+G58</f>
        <v>27</v>
      </c>
      <c r="H59" s="45">
        <f>H49+H58</f>
        <v>25</v>
      </c>
      <c r="I59" s="45">
        <f>I49+I58</f>
        <v>119</v>
      </c>
      <c r="J59" s="45">
        <f>J49+J58</f>
        <v>761</v>
      </c>
      <c r="K59" s="44"/>
      <c r="L59" s="99">
        <f>L49+L58</f>
        <v>66.47</v>
      </c>
    </row>
    <row r="60" spans="1:12" ht="15.75" thickBot="1">
      <c r="A60" s="32">
        <v>1</v>
      </c>
      <c r="B60" s="32">
        <v>4</v>
      </c>
      <c r="C60" s="33" t="s">
        <v>23</v>
      </c>
      <c r="D60" s="101" t="s">
        <v>24</v>
      </c>
      <c r="E60" s="78" t="s">
        <v>71</v>
      </c>
      <c r="F60" s="91">
        <v>90</v>
      </c>
      <c r="G60" s="91">
        <v>15</v>
      </c>
      <c r="H60" s="91">
        <v>14</v>
      </c>
      <c r="I60" s="92">
        <v>1</v>
      </c>
      <c r="J60" s="91">
        <v>159</v>
      </c>
      <c r="K60" s="102" t="s">
        <v>123</v>
      </c>
      <c r="L60" s="93">
        <v>42.13</v>
      </c>
    </row>
    <row r="61" spans="1:12" ht="15">
      <c r="A61" s="32"/>
      <c r="B61" s="32"/>
      <c r="C61" s="33"/>
      <c r="D61" s="101"/>
      <c r="E61" s="84" t="s">
        <v>72</v>
      </c>
      <c r="F61" s="94">
        <v>150</v>
      </c>
      <c r="G61" s="94">
        <v>5</v>
      </c>
      <c r="H61" s="94">
        <v>6</v>
      </c>
      <c r="I61" s="95">
        <v>35</v>
      </c>
      <c r="J61" s="94">
        <v>196</v>
      </c>
      <c r="K61" s="100" t="s">
        <v>56</v>
      </c>
      <c r="L61" s="97">
        <v>6.41</v>
      </c>
    </row>
    <row r="62" spans="1:12" ht="15">
      <c r="A62" s="32"/>
      <c r="B62" s="32"/>
      <c r="C62" s="33"/>
      <c r="D62" s="33" t="s">
        <v>25</v>
      </c>
      <c r="E62" s="58" t="s">
        <v>73</v>
      </c>
      <c r="F62" s="61">
        <v>207</v>
      </c>
      <c r="G62" s="61">
        <v>0</v>
      </c>
      <c r="H62" s="61">
        <v>0</v>
      </c>
      <c r="I62" s="68">
        <v>15</v>
      </c>
      <c r="J62" s="61">
        <v>60</v>
      </c>
      <c r="K62" s="71" t="s">
        <v>74</v>
      </c>
      <c r="L62" s="65">
        <v>2.86</v>
      </c>
    </row>
    <row r="63" spans="1:12" ht="15">
      <c r="A63" s="32"/>
      <c r="B63" s="32"/>
      <c r="C63" s="33"/>
      <c r="D63" s="33" t="s">
        <v>29</v>
      </c>
      <c r="E63" s="58" t="s">
        <v>35</v>
      </c>
      <c r="F63" s="61">
        <v>30</v>
      </c>
      <c r="G63" s="61">
        <v>3</v>
      </c>
      <c r="H63" s="61">
        <v>1</v>
      </c>
      <c r="I63" s="68">
        <v>17</v>
      </c>
      <c r="J63" s="61">
        <v>83</v>
      </c>
      <c r="K63" s="71" t="s">
        <v>55</v>
      </c>
      <c r="L63" s="65">
        <v>2.64</v>
      </c>
    </row>
    <row r="64" spans="1:12" ht="15">
      <c r="A64" s="32"/>
      <c r="B64" s="32"/>
      <c r="C64" s="33"/>
      <c r="D64" s="33" t="s">
        <v>120</v>
      </c>
      <c r="E64" s="58" t="s">
        <v>46</v>
      </c>
      <c r="F64" s="61">
        <v>30</v>
      </c>
      <c r="G64" s="61">
        <v>2</v>
      </c>
      <c r="H64" s="61">
        <v>0</v>
      </c>
      <c r="I64" s="68">
        <v>10</v>
      </c>
      <c r="J64" s="61">
        <v>52</v>
      </c>
      <c r="K64" s="71" t="s">
        <v>55</v>
      </c>
      <c r="L64" s="65">
        <v>1.53</v>
      </c>
    </row>
    <row r="65" spans="1:12" ht="15">
      <c r="A65" s="32"/>
      <c r="B65" s="32"/>
      <c r="C65" s="33"/>
      <c r="D65" s="55"/>
      <c r="E65" s="58" t="s">
        <v>37</v>
      </c>
      <c r="F65" s="61">
        <v>10</v>
      </c>
      <c r="G65" s="61">
        <v>3</v>
      </c>
      <c r="H65" s="61">
        <v>3</v>
      </c>
      <c r="I65" s="68">
        <v>3</v>
      </c>
      <c r="J65" s="61">
        <v>40</v>
      </c>
      <c r="K65" s="71" t="s">
        <v>42</v>
      </c>
      <c r="L65" s="65">
        <v>5.91</v>
      </c>
    </row>
    <row r="66" spans="1:12" ht="15">
      <c r="A66" s="32"/>
      <c r="B66" s="32"/>
      <c r="C66" s="33"/>
      <c r="D66" s="46"/>
      <c r="E66" s="34"/>
      <c r="F66" s="38"/>
      <c r="G66" s="36"/>
      <c r="H66" s="36"/>
      <c r="I66" s="36"/>
      <c r="J66" s="37"/>
      <c r="K66" s="38"/>
      <c r="L66" s="51"/>
    </row>
    <row r="67" spans="1:12" ht="15">
      <c r="A67" s="32"/>
      <c r="B67" s="32"/>
      <c r="C67" s="33"/>
      <c r="D67" s="39" t="s">
        <v>27</v>
      </c>
      <c r="E67" s="40"/>
      <c r="F67" s="41">
        <f>SUM(F60:F66)</f>
        <v>517</v>
      </c>
      <c r="G67" s="47">
        <f>SUM(G60:G66)</f>
        <v>28</v>
      </c>
      <c r="H67" s="47">
        <f>SUM(H60:H66)</f>
        <v>24</v>
      </c>
      <c r="I67" s="47">
        <f>SUM(I60:I66)</f>
        <v>81</v>
      </c>
      <c r="J67" s="47">
        <f>SUM(J60:J66)</f>
        <v>590</v>
      </c>
      <c r="K67" s="41"/>
      <c r="L67" s="63">
        <f>SUM(L60:L66)</f>
        <v>61.480000000000004</v>
      </c>
    </row>
    <row r="68" spans="1:12" ht="15">
      <c r="A68" s="32">
        <f>A60</f>
        <v>1</v>
      </c>
      <c r="B68" s="32">
        <f>B60</f>
        <v>4</v>
      </c>
      <c r="C68" s="33" t="s">
        <v>28</v>
      </c>
      <c r="D68" s="33"/>
      <c r="E68" s="58"/>
      <c r="F68" s="61"/>
      <c r="G68" s="61"/>
      <c r="H68" s="61"/>
      <c r="I68" s="68"/>
      <c r="J68" s="61"/>
      <c r="K68" s="83"/>
      <c r="L68" s="65"/>
    </row>
    <row r="69" spans="1:12" ht="15">
      <c r="A69" s="32"/>
      <c r="B69" s="32"/>
      <c r="C69" s="33"/>
      <c r="D69" s="33"/>
      <c r="E69" s="58"/>
      <c r="F69" s="61"/>
      <c r="G69" s="61"/>
      <c r="H69" s="61"/>
      <c r="I69" s="68"/>
      <c r="J69" s="61"/>
      <c r="K69" s="71"/>
      <c r="L69" s="65"/>
    </row>
    <row r="70" spans="1:12" ht="15">
      <c r="A70" s="32"/>
      <c r="B70" s="32"/>
      <c r="C70" s="33"/>
      <c r="D70" s="103"/>
      <c r="E70" s="59"/>
      <c r="F70" s="62"/>
      <c r="G70" s="62"/>
      <c r="H70" s="62"/>
      <c r="I70" s="69"/>
      <c r="J70" s="62"/>
      <c r="K70" s="72"/>
      <c r="L70" s="66"/>
    </row>
    <row r="71" spans="1:12" ht="15">
      <c r="A71" s="32"/>
      <c r="B71" s="32"/>
      <c r="C71" s="33"/>
      <c r="D71" s="33"/>
      <c r="E71" s="58"/>
      <c r="F71" s="61"/>
      <c r="G71" s="61"/>
      <c r="H71" s="61"/>
      <c r="I71" s="68"/>
      <c r="J71" s="61"/>
      <c r="K71" s="71"/>
      <c r="L71" s="65"/>
    </row>
    <row r="72" spans="1:12" ht="15">
      <c r="A72" s="32"/>
      <c r="B72" s="32"/>
      <c r="C72" s="33"/>
      <c r="D72" s="33"/>
      <c r="E72" s="58"/>
      <c r="F72" s="61"/>
      <c r="G72" s="61"/>
      <c r="H72" s="61"/>
      <c r="I72" s="68"/>
      <c r="J72" s="61"/>
      <c r="K72" s="71"/>
      <c r="L72" s="65"/>
    </row>
    <row r="73" spans="1:12" ht="15">
      <c r="A73" s="32"/>
      <c r="B73" s="32"/>
      <c r="C73" s="33"/>
      <c r="D73" s="33"/>
      <c r="E73" s="58"/>
      <c r="F73" s="61"/>
      <c r="G73" s="61"/>
      <c r="H73" s="61"/>
      <c r="I73" s="68"/>
      <c r="J73" s="61"/>
      <c r="K73" s="71"/>
      <c r="L73" s="65"/>
    </row>
    <row r="74" spans="1:12" ht="15">
      <c r="A74" s="32"/>
      <c r="B74" s="32"/>
      <c r="C74" s="33"/>
      <c r="D74" s="46"/>
      <c r="E74" s="34"/>
      <c r="F74" s="38"/>
      <c r="G74" s="36"/>
      <c r="H74" s="36"/>
      <c r="I74" s="36"/>
      <c r="J74" s="37"/>
      <c r="K74" s="38"/>
      <c r="L74" s="51"/>
    </row>
    <row r="75" spans="1:12" ht="15">
      <c r="A75" s="32"/>
      <c r="B75" s="32"/>
      <c r="C75" s="33"/>
      <c r="D75" s="46"/>
      <c r="E75" s="34"/>
      <c r="F75" s="38"/>
      <c r="G75" s="36"/>
      <c r="H75" s="36"/>
      <c r="I75" s="36"/>
      <c r="J75" s="37"/>
      <c r="K75" s="38"/>
      <c r="L75" s="51"/>
    </row>
    <row r="76" spans="1:12" ht="15">
      <c r="A76" s="32"/>
      <c r="B76" s="32"/>
      <c r="C76" s="33"/>
      <c r="D76" s="46"/>
      <c r="E76" s="34"/>
      <c r="F76" s="38"/>
      <c r="G76" s="36"/>
      <c r="H76" s="36"/>
      <c r="I76" s="36"/>
      <c r="J76" s="37"/>
      <c r="K76" s="38"/>
      <c r="L76" s="51"/>
    </row>
    <row r="77" spans="1:12" ht="15">
      <c r="A77" s="32"/>
      <c r="B77" s="32"/>
      <c r="C77" s="33"/>
      <c r="D77" s="39" t="s">
        <v>27</v>
      </c>
      <c r="E77" s="40"/>
      <c r="F77" s="47">
        <f>SUM(F68:F76)</f>
        <v>0</v>
      </c>
      <c r="G77" s="47">
        <f>SUM(G68:G76)</f>
        <v>0</v>
      </c>
      <c r="H77" s="47">
        <f>SUM(H68:H76)</f>
        <v>0</v>
      </c>
      <c r="I77" s="47">
        <f>SUM(I68:I76)</f>
        <v>0</v>
      </c>
      <c r="J77" s="47">
        <f>SUM(J68:J76)</f>
        <v>0</v>
      </c>
      <c r="K77" s="41"/>
      <c r="L77" s="63">
        <f>SUM(L68:L76)</f>
        <v>0</v>
      </c>
    </row>
    <row r="78" spans="1:12" ht="15" customHeight="1" thickBot="1">
      <c r="A78" s="42">
        <f>A60</f>
        <v>1</v>
      </c>
      <c r="B78" s="42">
        <f>B60</f>
        <v>4</v>
      </c>
      <c r="C78" s="133" t="s">
        <v>31</v>
      </c>
      <c r="D78" s="134"/>
      <c r="E78" s="43"/>
      <c r="F78" s="44">
        <f>F67+F77</f>
        <v>517</v>
      </c>
      <c r="G78" s="45">
        <f>G67+G77</f>
        <v>28</v>
      </c>
      <c r="H78" s="45">
        <f>H67+H77</f>
        <v>24</v>
      </c>
      <c r="I78" s="45">
        <f>I67+I77</f>
        <v>81</v>
      </c>
      <c r="J78" s="45">
        <f>J67+J77</f>
        <v>590</v>
      </c>
      <c r="K78" s="44"/>
      <c r="L78" s="52">
        <f>L67+L77</f>
        <v>61.480000000000004</v>
      </c>
    </row>
    <row r="79" spans="1:12" ht="15.75" thickBot="1">
      <c r="A79" s="32">
        <v>1</v>
      </c>
      <c r="B79" s="32">
        <v>5</v>
      </c>
      <c r="C79" s="33" t="s">
        <v>23</v>
      </c>
      <c r="D79" s="54" t="s">
        <v>24</v>
      </c>
      <c r="E79" s="78" t="s">
        <v>76</v>
      </c>
      <c r="F79" s="79">
        <v>90</v>
      </c>
      <c r="G79" s="79">
        <v>13</v>
      </c>
      <c r="H79" s="79">
        <v>8</v>
      </c>
      <c r="I79" s="80">
        <v>9</v>
      </c>
      <c r="J79" s="79">
        <v>163</v>
      </c>
      <c r="K79" s="70" t="s">
        <v>124</v>
      </c>
      <c r="L79" s="81">
        <v>29.23</v>
      </c>
    </row>
    <row r="80" spans="1:12" ht="15">
      <c r="A80" s="32"/>
      <c r="B80" s="32"/>
      <c r="C80" s="33"/>
      <c r="D80" s="54"/>
      <c r="E80" s="84" t="s">
        <v>66</v>
      </c>
      <c r="F80" s="94">
        <v>150</v>
      </c>
      <c r="G80" s="94">
        <v>3</v>
      </c>
      <c r="H80" s="94">
        <v>7</v>
      </c>
      <c r="I80" s="95">
        <v>22</v>
      </c>
      <c r="J80" s="94">
        <v>147</v>
      </c>
      <c r="K80" s="96" t="s">
        <v>69</v>
      </c>
      <c r="L80" s="97">
        <v>8.4499999999999993</v>
      </c>
    </row>
    <row r="81" spans="1:12" ht="15">
      <c r="A81" s="32"/>
      <c r="B81" s="32"/>
      <c r="C81" s="33"/>
      <c r="D81" s="33" t="s">
        <v>25</v>
      </c>
      <c r="E81" s="58" t="s">
        <v>45</v>
      </c>
      <c r="F81" s="61">
        <v>200</v>
      </c>
      <c r="G81" s="61">
        <v>0</v>
      </c>
      <c r="H81" s="61">
        <v>0</v>
      </c>
      <c r="I81" s="68">
        <v>36</v>
      </c>
      <c r="J81" s="61">
        <v>142</v>
      </c>
      <c r="K81" s="71" t="s">
        <v>48</v>
      </c>
      <c r="L81" s="65">
        <v>5.98</v>
      </c>
    </row>
    <row r="82" spans="1:12" ht="15">
      <c r="A82" s="32"/>
      <c r="B82" s="32"/>
      <c r="C82" s="33"/>
      <c r="D82" s="33" t="s">
        <v>29</v>
      </c>
      <c r="E82" s="58" t="s">
        <v>35</v>
      </c>
      <c r="F82" s="61">
        <v>30</v>
      </c>
      <c r="G82" s="61">
        <v>2</v>
      </c>
      <c r="H82" s="61">
        <v>1</v>
      </c>
      <c r="I82" s="68">
        <v>14</v>
      </c>
      <c r="J82" s="61">
        <v>71</v>
      </c>
      <c r="K82" s="71" t="s">
        <v>55</v>
      </c>
      <c r="L82" s="65">
        <v>2.64</v>
      </c>
    </row>
    <row r="83" spans="1:12" ht="15">
      <c r="A83" s="32"/>
      <c r="B83" s="32"/>
      <c r="C83" s="33"/>
      <c r="D83" s="33" t="s">
        <v>30</v>
      </c>
      <c r="E83" s="58" t="s">
        <v>46</v>
      </c>
      <c r="F83" s="61">
        <v>30</v>
      </c>
      <c r="G83" s="61">
        <v>2</v>
      </c>
      <c r="H83" s="61">
        <v>0</v>
      </c>
      <c r="I83" s="68">
        <v>10</v>
      </c>
      <c r="J83" s="61">
        <v>52</v>
      </c>
      <c r="K83" s="71" t="s">
        <v>55</v>
      </c>
      <c r="L83" s="65">
        <v>1.53</v>
      </c>
    </row>
    <row r="84" spans="1:12" ht="15">
      <c r="A84" s="32"/>
      <c r="B84" s="32"/>
      <c r="C84" s="33"/>
      <c r="D84" s="104"/>
      <c r="E84" s="105" t="s">
        <v>77</v>
      </c>
      <c r="F84" s="61">
        <v>60</v>
      </c>
      <c r="G84" s="61">
        <v>5</v>
      </c>
      <c r="H84" s="61">
        <v>2</v>
      </c>
      <c r="I84" s="68">
        <v>0</v>
      </c>
      <c r="J84" s="61">
        <v>68</v>
      </c>
      <c r="K84" s="83" t="s">
        <v>79</v>
      </c>
      <c r="L84" s="65">
        <v>12.58</v>
      </c>
    </row>
    <row r="85" spans="1:12" ht="15">
      <c r="A85" s="32"/>
      <c r="B85" s="32"/>
      <c r="C85" s="33"/>
      <c r="D85" s="56" t="s">
        <v>26</v>
      </c>
      <c r="E85" s="59" t="s">
        <v>78</v>
      </c>
      <c r="F85" s="62">
        <v>130</v>
      </c>
      <c r="G85" s="62">
        <v>1</v>
      </c>
      <c r="H85" s="62">
        <v>0</v>
      </c>
      <c r="I85" s="69">
        <v>13</v>
      </c>
      <c r="J85" s="62">
        <v>60</v>
      </c>
      <c r="K85" s="72" t="s">
        <v>80</v>
      </c>
      <c r="L85" s="66">
        <v>12.44</v>
      </c>
    </row>
    <row r="86" spans="1:12" ht="15">
      <c r="A86" s="32"/>
      <c r="B86" s="32"/>
      <c r="C86" s="33"/>
      <c r="D86" s="39" t="s">
        <v>27</v>
      </c>
      <c r="E86" s="40"/>
      <c r="F86" s="47">
        <f>SUM(F79:F85)</f>
        <v>690</v>
      </c>
      <c r="G86" s="47">
        <f>SUM(G79:G85)</f>
        <v>26</v>
      </c>
      <c r="H86" s="47">
        <f>SUM(H79:H85)</f>
        <v>18</v>
      </c>
      <c r="I86" s="47">
        <f>SUM(I79:I85)</f>
        <v>104</v>
      </c>
      <c r="J86" s="47">
        <f>SUM(J79:J85)</f>
        <v>703</v>
      </c>
      <c r="K86" s="41"/>
      <c r="L86" s="63">
        <f>SUM(L79:L85)</f>
        <v>72.849999999999994</v>
      </c>
    </row>
    <row r="87" spans="1:12" ht="15">
      <c r="A87" s="32">
        <f>A79</f>
        <v>1</v>
      </c>
      <c r="B87" s="32">
        <f>B79</f>
        <v>5</v>
      </c>
      <c r="C87" s="33" t="s">
        <v>28</v>
      </c>
      <c r="D87" s="98"/>
      <c r="E87" s="58"/>
      <c r="F87" s="61"/>
      <c r="G87" s="61"/>
      <c r="H87" s="61"/>
      <c r="I87" s="68"/>
      <c r="J87" s="61"/>
      <c r="K87" s="71"/>
      <c r="L87" s="65"/>
    </row>
    <row r="88" spans="1:12" ht="15">
      <c r="A88" s="32"/>
      <c r="B88" s="32"/>
      <c r="C88" s="33"/>
      <c r="D88" s="73"/>
      <c r="E88" s="58"/>
      <c r="F88" s="74"/>
      <c r="G88" s="74"/>
      <c r="H88" s="74"/>
      <c r="I88" s="75"/>
      <c r="J88" s="74"/>
      <c r="K88" s="83"/>
      <c r="L88" s="77"/>
    </row>
    <row r="89" spans="1:12" ht="15">
      <c r="A89" s="32"/>
      <c r="B89" s="32"/>
      <c r="C89" s="33"/>
      <c r="D89" s="73"/>
      <c r="E89" s="58"/>
      <c r="F89" s="74"/>
      <c r="G89" s="74"/>
      <c r="H89" s="74"/>
      <c r="I89" s="75"/>
      <c r="J89" s="74"/>
      <c r="K89" s="76"/>
      <c r="L89" s="77"/>
    </row>
    <row r="90" spans="1:12" ht="15">
      <c r="A90" s="32"/>
      <c r="B90" s="32"/>
      <c r="C90" s="33"/>
      <c r="D90" s="33"/>
      <c r="E90" s="58"/>
      <c r="F90" s="61"/>
      <c r="G90" s="61"/>
      <c r="H90" s="61"/>
      <c r="I90" s="68"/>
      <c r="J90" s="61"/>
      <c r="K90" s="71"/>
      <c r="L90" s="65"/>
    </row>
    <row r="91" spans="1:12" ht="15">
      <c r="A91" s="32"/>
      <c r="B91" s="32"/>
      <c r="C91" s="33"/>
      <c r="D91" s="33"/>
      <c r="E91" s="58"/>
      <c r="F91" s="61"/>
      <c r="G91" s="61"/>
      <c r="H91" s="61"/>
      <c r="I91" s="68"/>
      <c r="J91" s="61"/>
      <c r="K91" s="71"/>
      <c r="L91" s="65"/>
    </row>
    <row r="92" spans="1:12" ht="15">
      <c r="A92" s="32"/>
      <c r="B92" s="32"/>
      <c r="C92" s="33"/>
      <c r="D92" s="33"/>
      <c r="E92" s="58"/>
      <c r="F92" s="61"/>
      <c r="G92" s="61"/>
      <c r="H92" s="61"/>
      <c r="I92" s="68"/>
      <c r="J92" s="61"/>
      <c r="K92" s="71"/>
      <c r="L92" s="65"/>
    </row>
    <row r="93" spans="1:12" ht="15">
      <c r="A93" s="32"/>
      <c r="B93" s="32"/>
      <c r="C93" s="33"/>
      <c r="D93" s="33"/>
      <c r="E93" s="58"/>
      <c r="F93" s="61"/>
      <c r="G93" s="61"/>
      <c r="H93" s="61"/>
      <c r="I93" s="68"/>
      <c r="J93" s="61"/>
      <c r="K93" s="71"/>
      <c r="L93" s="65"/>
    </row>
    <row r="94" spans="1:12" ht="15">
      <c r="A94" s="32"/>
      <c r="B94" s="32"/>
      <c r="C94" s="33"/>
      <c r="D94" s="39" t="s">
        <v>27</v>
      </c>
      <c r="E94" s="40"/>
      <c r="F94" s="41">
        <f>SUM(F87:F93)</f>
        <v>0</v>
      </c>
      <c r="G94" s="47">
        <f>SUM(G87:G93)</f>
        <v>0</v>
      </c>
      <c r="H94" s="47">
        <f>SUM(H87:H93)</f>
        <v>0</v>
      </c>
      <c r="I94" s="47">
        <f>SUM(I87:I93)</f>
        <v>0</v>
      </c>
      <c r="J94" s="47">
        <f>SUM(J87:J93)</f>
        <v>0</v>
      </c>
      <c r="K94" s="41"/>
      <c r="L94" s="63">
        <f>SUM(L87:L93)</f>
        <v>0</v>
      </c>
    </row>
    <row r="95" spans="1:12" ht="15" customHeight="1" thickBot="1">
      <c r="A95" s="42">
        <f>A79</f>
        <v>1</v>
      </c>
      <c r="B95" s="42">
        <f>B79</f>
        <v>5</v>
      </c>
      <c r="C95" s="133" t="s">
        <v>31</v>
      </c>
      <c r="D95" s="134"/>
      <c r="E95" s="43"/>
      <c r="F95" s="44">
        <f>F86+F94</f>
        <v>690</v>
      </c>
      <c r="G95" s="45">
        <f>G86+G94</f>
        <v>26</v>
      </c>
      <c r="H95" s="45">
        <f>H86+H94</f>
        <v>18</v>
      </c>
      <c r="I95" s="45">
        <f>I86+I94</f>
        <v>104</v>
      </c>
      <c r="J95" s="45">
        <f>J86+J94</f>
        <v>703</v>
      </c>
      <c r="K95" s="44"/>
      <c r="L95" s="52">
        <f>L86+L94</f>
        <v>72.849999999999994</v>
      </c>
    </row>
    <row r="96" spans="1:12" ht="15">
      <c r="A96" s="32">
        <v>2</v>
      </c>
      <c r="B96" s="32">
        <v>1</v>
      </c>
      <c r="C96" s="33" t="s">
        <v>23</v>
      </c>
      <c r="D96" s="54" t="s">
        <v>24</v>
      </c>
      <c r="E96" s="78" t="s">
        <v>84</v>
      </c>
      <c r="F96" s="79">
        <v>160</v>
      </c>
      <c r="G96" s="79">
        <v>4</v>
      </c>
      <c r="H96" s="79">
        <v>7</v>
      </c>
      <c r="I96" s="80">
        <v>24</v>
      </c>
      <c r="J96" s="79">
        <v>150</v>
      </c>
      <c r="K96" s="70" t="s">
        <v>86</v>
      </c>
      <c r="L96" s="81">
        <v>15.74</v>
      </c>
    </row>
    <row r="97" spans="1:12" ht="15">
      <c r="A97" s="32"/>
      <c r="B97" s="32"/>
      <c r="C97" s="33"/>
      <c r="D97" s="33" t="s">
        <v>25</v>
      </c>
      <c r="E97" s="58" t="s">
        <v>34</v>
      </c>
      <c r="F97" s="61">
        <v>200</v>
      </c>
      <c r="G97" s="61">
        <v>0</v>
      </c>
      <c r="H97" s="61">
        <v>0</v>
      </c>
      <c r="I97" s="68">
        <v>15</v>
      </c>
      <c r="J97" s="61">
        <v>58</v>
      </c>
      <c r="K97" s="71" t="s">
        <v>39</v>
      </c>
      <c r="L97" s="65">
        <v>1.6</v>
      </c>
    </row>
    <row r="98" spans="1:12" ht="15">
      <c r="A98" s="32"/>
      <c r="B98" s="32"/>
      <c r="C98" s="33"/>
      <c r="D98" s="33" t="s">
        <v>29</v>
      </c>
      <c r="E98" s="58" t="s">
        <v>35</v>
      </c>
      <c r="F98" s="61">
        <v>40</v>
      </c>
      <c r="G98" s="61">
        <v>3</v>
      </c>
      <c r="H98" s="61">
        <v>1</v>
      </c>
      <c r="I98" s="68">
        <v>19</v>
      </c>
      <c r="J98" s="61">
        <v>94</v>
      </c>
      <c r="K98" s="71" t="s">
        <v>87</v>
      </c>
      <c r="L98" s="65">
        <v>3.52</v>
      </c>
    </row>
    <row r="99" spans="1:12" ht="15">
      <c r="A99" s="32"/>
      <c r="B99" s="32"/>
      <c r="C99" s="33"/>
      <c r="D99" s="55"/>
      <c r="E99" s="58" t="s">
        <v>85</v>
      </c>
      <c r="F99" s="61">
        <v>40</v>
      </c>
      <c r="G99" s="61">
        <v>5</v>
      </c>
      <c r="H99" s="61">
        <v>4</v>
      </c>
      <c r="I99" s="68">
        <v>1</v>
      </c>
      <c r="J99" s="61">
        <v>63</v>
      </c>
      <c r="K99" s="71" t="s">
        <v>88</v>
      </c>
      <c r="L99" s="65">
        <v>10.5</v>
      </c>
    </row>
    <row r="100" spans="1:12" ht="15">
      <c r="A100" s="32"/>
      <c r="B100" s="32"/>
      <c r="C100" s="33"/>
      <c r="D100" s="56"/>
      <c r="E100" s="59" t="s">
        <v>36</v>
      </c>
      <c r="F100" s="62">
        <v>20</v>
      </c>
      <c r="G100" s="62">
        <v>1</v>
      </c>
      <c r="H100" s="62">
        <v>16</v>
      </c>
      <c r="I100" s="69">
        <v>0</v>
      </c>
      <c r="J100" s="62">
        <v>154</v>
      </c>
      <c r="K100" s="72" t="s">
        <v>41</v>
      </c>
      <c r="L100" s="66">
        <v>13.28</v>
      </c>
    </row>
    <row r="101" spans="1:12" ht="15">
      <c r="A101" s="32"/>
      <c r="B101" s="32"/>
      <c r="C101" s="33"/>
      <c r="D101" s="56"/>
      <c r="E101" s="59" t="s">
        <v>38</v>
      </c>
      <c r="F101" s="62">
        <v>100</v>
      </c>
      <c r="G101" s="62">
        <v>3</v>
      </c>
      <c r="H101" s="62">
        <v>3</v>
      </c>
      <c r="I101" s="69">
        <v>13</v>
      </c>
      <c r="J101" s="62">
        <v>87</v>
      </c>
      <c r="K101" s="72" t="s">
        <v>43</v>
      </c>
      <c r="L101" s="66">
        <v>19.57</v>
      </c>
    </row>
    <row r="102" spans="1:12" ht="15">
      <c r="A102" s="32"/>
      <c r="B102" s="32"/>
      <c r="C102" s="33"/>
      <c r="D102" s="46"/>
      <c r="E102" s="34"/>
      <c r="F102" s="38"/>
      <c r="G102" s="36"/>
      <c r="H102" s="36"/>
      <c r="I102" s="36"/>
      <c r="J102" s="37"/>
      <c r="K102" s="38"/>
      <c r="L102" s="51"/>
    </row>
    <row r="103" spans="1:12" ht="15">
      <c r="A103" s="32"/>
      <c r="B103" s="32"/>
      <c r="C103" s="33"/>
      <c r="D103" s="39" t="s">
        <v>27</v>
      </c>
      <c r="E103" s="40"/>
      <c r="F103" s="47">
        <f>SUM(F96:F102)</f>
        <v>560</v>
      </c>
      <c r="G103" s="47">
        <f>SUM(G96:G102)</f>
        <v>16</v>
      </c>
      <c r="H103" s="47">
        <f>SUM(H96:H102)</f>
        <v>31</v>
      </c>
      <c r="I103" s="47">
        <f>SUM(I96:I102)</f>
        <v>72</v>
      </c>
      <c r="J103" s="47">
        <f>SUM(J96:J102)</f>
        <v>606</v>
      </c>
      <c r="K103" s="41"/>
      <c r="L103" s="63">
        <f>SUM(L96:L102)</f>
        <v>64.210000000000008</v>
      </c>
    </row>
    <row r="104" spans="1:12" ht="15">
      <c r="A104" s="32">
        <f>A96</f>
        <v>2</v>
      </c>
      <c r="B104" s="32">
        <f>B96</f>
        <v>1</v>
      </c>
      <c r="C104" s="33" t="s">
        <v>28</v>
      </c>
      <c r="D104" s="73"/>
      <c r="E104" s="109"/>
      <c r="F104" s="74"/>
      <c r="G104" s="74"/>
      <c r="H104" s="74"/>
      <c r="I104" s="75"/>
      <c r="J104" s="74"/>
      <c r="K104" s="76"/>
      <c r="L104" s="77"/>
    </row>
    <row r="105" spans="1:12" ht="15">
      <c r="A105" s="32"/>
      <c r="B105" s="32"/>
      <c r="C105" s="33"/>
      <c r="D105" s="73"/>
      <c r="E105" s="109"/>
      <c r="F105" s="74"/>
      <c r="G105" s="74"/>
      <c r="H105" s="74"/>
      <c r="I105" s="75"/>
      <c r="J105" s="74"/>
      <c r="K105" s="76"/>
      <c r="L105" s="77"/>
    </row>
    <row r="106" spans="1:12" ht="15">
      <c r="A106" s="32"/>
      <c r="B106" s="32"/>
      <c r="C106" s="33"/>
      <c r="D106" s="73"/>
      <c r="E106" s="109"/>
      <c r="F106" s="74"/>
      <c r="G106" s="74"/>
      <c r="H106" s="74"/>
      <c r="I106" s="75"/>
      <c r="J106" s="74"/>
      <c r="K106" s="76"/>
      <c r="L106" s="77"/>
    </row>
    <row r="107" spans="1:12" ht="15">
      <c r="A107" s="32"/>
      <c r="B107" s="32"/>
      <c r="C107" s="33"/>
      <c r="D107" s="33"/>
      <c r="E107" s="58"/>
      <c r="F107" s="61"/>
      <c r="G107" s="61"/>
      <c r="H107" s="61"/>
      <c r="I107" s="68"/>
      <c r="J107" s="61"/>
      <c r="K107" s="71"/>
      <c r="L107" s="65"/>
    </row>
    <row r="108" spans="1:12" ht="15">
      <c r="A108" s="32"/>
      <c r="B108" s="32"/>
      <c r="C108" s="33"/>
      <c r="D108" s="33"/>
      <c r="E108" s="58"/>
      <c r="F108" s="61"/>
      <c r="G108" s="61"/>
      <c r="H108" s="61"/>
      <c r="I108" s="68"/>
      <c r="J108" s="61"/>
      <c r="K108" s="71"/>
      <c r="L108" s="65"/>
    </row>
    <row r="109" spans="1:12" ht="15">
      <c r="A109" s="32"/>
      <c r="B109" s="32"/>
      <c r="C109" s="33"/>
      <c r="D109" s="33"/>
      <c r="E109" s="58"/>
      <c r="F109" s="61"/>
      <c r="G109" s="61"/>
      <c r="H109" s="61"/>
      <c r="I109" s="68"/>
      <c r="J109" s="61"/>
      <c r="K109" s="71"/>
      <c r="L109" s="65"/>
    </row>
    <row r="110" spans="1:12" ht="15">
      <c r="A110" s="32"/>
      <c r="B110" s="32"/>
      <c r="C110" s="33"/>
      <c r="D110" s="46"/>
      <c r="E110" s="34"/>
      <c r="F110" s="38"/>
      <c r="G110" s="36"/>
      <c r="H110" s="36"/>
      <c r="I110" s="36"/>
      <c r="J110" s="37"/>
      <c r="K110" s="38"/>
      <c r="L110" s="90"/>
    </row>
    <row r="111" spans="1:12" ht="15">
      <c r="A111" s="32"/>
      <c r="B111" s="32"/>
      <c r="C111" s="33"/>
      <c r="D111" s="39" t="s">
        <v>27</v>
      </c>
      <c r="E111" s="40"/>
      <c r="F111" s="41">
        <f>SUM(F104:F110)</f>
        <v>0</v>
      </c>
      <c r="G111" s="47">
        <f>SUM(G104:G110)</f>
        <v>0</v>
      </c>
      <c r="H111" s="47">
        <f>SUM(H104:H110)</f>
        <v>0</v>
      </c>
      <c r="I111" s="47">
        <f>SUM(I104:I110)</f>
        <v>0</v>
      </c>
      <c r="J111" s="47">
        <f>SUM(J104:J110)</f>
        <v>0</v>
      </c>
      <c r="K111" s="41"/>
      <c r="L111" s="63">
        <f>SUM(L104:L110)</f>
        <v>0</v>
      </c>
    </row>
    <row r="112" spans="1:12" ht="15.75" thickBot="1">
      <c r="A112" s="42">
        <f>A96</f>
        <v>2</v>
      </c>
      <c r="B112" s="42">
        <f>B96</f>
        <v>1</v>
      </c>
      <c r="C112" s="133" t="s">
        <v>31</v>
      </c>
      <c r="D112" s="134"/>
      <c r="E112" s="43"/>
      <c r="F112" s="45">
        <f>F103+F111</f>
        <v>560</v>
      </c>
      <c r="G112" s="45">
        <f>G103+G111</f>
        <v>16</v>
      </c>
      <c r="H112" s="45">
        <f>H103+H111</f>
        <v>31</v>
      </c>
      <c r="I112" s="45">
        <f>I103+I111</f>
        <v>72</v>
      </c>
      <c r="J112" s="45">
        <f>J103+J111</f>
        <v>606</v>
      </c>
      <c r="K112" s="44"/>
      <c r="L112" s="52">
        <f>L103+L111</f>
        <v>64.210000000000008</v>
      </c>
    </row>
    <row r="113" spans="1:12" ht="15.75" thickBot="1">
      <c r="A113" s="32">
        <v>2</v>
      </c>
      <c r="B113" s="32">
        <v>2</v>
      </c>
      <c r="C113" s="33" t="s">
        <v>23</v>
      </c>
      <c r="D113" s="101" t="s">
        <v>24</v>
      </c>
      <c r="E113" s="78" t="s">
        <v>89</v>
      </c>
      <c r="F113" s="91">
        <v>90</v>
      </c>
      <c r="G113" s="91">
        <v>10</v>
      </c>
      <c r="H113" s="91">
        <v>11</v>
      </c>
      <c r="I113" s="92">
        <v>8</v>
      </c>
      <c r="J113" s="91">
        <v>171</v>
      </c>
      <c r="K113" s="102" t="s">
        <v>68</v>
      </c>
      <c r="L113" s="93">
        <v>30.5</v>
      </c>
    </row>
    <row r="114" spans="1:12" ht="15">
      <c r="A114" s="32"/>
      <c r="B114" s="32"/>
      <c r="C114" s="33"/>
      <c r="D114" s="126"/>
      <c r="E114" s="84" t="s">
        <v>44</v>
      </c>
      <c r="F114" s="94">
        <v>150</v>
      </c>
      <c r="G114" s="94">
        <v>4</v>
      </c>
      <c r="H114" s="94">
        <v>6</v>
      </c>
      <c r="I114" s="95">
        <v>39</v>
      </c>
      <c r="J114" s="94">
        <v>228</v>
      </c>
      <c r="K114" s="100" t="s">
        <v>75</v>
      </c>
      <c r="L114" s="97">
        <v>10</v>
      </c>
    </row>
    <row r="115" spans="1:12" ht="15">
      <c r="A115" s="32"/>
      <c r="B115" s="32"/>
      <c r="C115" s="33"/>
      <c r="D115" s="33" t="s">
        <v>25</v>
      </c>
      <c r="E115" s="58" t="s">
        <v>60</v>
      </c>
      <c r="F115" s="61">
        <v>200</v>
      </c>
      <c r="G115" s="61">
        <v>0</v>
      </c>
      <c r="H115" s="61">
        <v>0</v>
      </c>
      <c r="I115" s="68">
        <v>15</v>
      </c>
      <c r="J115" s="61">
        <v>60</v>
      </c>
      <c r="K115" s="71" t="s">
        <v>63</v>
      </c>
      <c r="L115" s="65">
        <v>3.6</v>
      </c>
    </row>
    <row r="116" spans="1:12" ht="15">
      <c r="A116" s="32"/>
      <c r="B116" s="32"/>
      <c r="C116" s="33"/>
      <c r="D116" s="33" t="s">
        <v>29</v>
      </c>
      <c r="E116" s="58" t="s">
        <v>35</v>
      </c>
      <c r="F116" s="61">
        <v>30</v>
      </c>
      <c r="G116" s="61">
        <v>3</v>
      </c>
      <c r="H116" s="61">
        <v>1</v>
      </c>
      <c r="I116" s="68">
        <v>15</v>
      </c>
      <c r="J116" s="61">
        <v>71</v>
      </c>
      <c r="K116" s="71" t="s">
        <v>55</v>
      </c>
      <c r="L116" s="65">
        <v>2.64</v>
      </c>
    </row>
    <row r="117" spans="1:12" ht="15">
      <c r="A117" s="32"/>
      <c r="B117" s="32"/>
      <c r="C117" s="33"/>
      <c r="D117" s="33" t="s">
        <v>30</v>
      </c>
      <c r="E117" s="58" t="s">
        <v>46</v>
      </c>
      <c r="F117" s="61">
        <v>30</v>
      </c>
      <c r="G117" s="61">
        <v>2</v>
      </c>
      <c r="H117" s="61">
        <v>0</v>
      </c>
      <c r="I117" s="68">
        <v>10</v>
      </c>
      <c r="J117" s="61">
        <v>52</v>
      </c>
      <c r="K117" s="71" t="s">
        <v>55</v>
      </c>
      <c r="L117" s="65">
        <v>1.53</v>
      </c>
    </row>
    <row r="118" spans="1:12" ht="15">
      <c r="A118" s="32"/>
      <c r="B118" s="32"/>
      <c r="C118" s="33"/>
      <c r="D118" s="55"/>
      <c r="E118" s="58" t="s">
        <v>90</v>
      </c>
      <c r="F118" s="61">
        <v>60</v>
      </c>
      <c r="G118" s="61">
        <v>5</v>
      </c>
      <c r="H118" s="61">
        <v>2</v>
      </c>
      <c r="I118" s="68">
        <v>0</v>
      </c>
      <c r="J118" s="61">
        <v>68</v>
      </c>
      <c r="K118" s="71" t="s">
        <v>79</v>
      </c>
      <c r="L118" s="65">
        <v>14.3</v>
      </c>
    </row>
    <row r="119" spans="1:12" ht="15">
      <c r="A119" s="32"/>
      <c r="B119" s="32"/>
      <c r="C119" s="33"/>
      <c r="D119" s="46"/>
      <c r="E119" s="34"/>
      <c r="F119" s="38"/>
      <c r="G119" s="36"/>
      <c r="H119" s="36"/>
      <c r="I119" s="36"/>
      <c r="J119" s="37"/>
      <c r="K119" s="38"/>
      <c r="L119" s="51"/>
    </row>
    <row r="120" spans="1:12" ht="15">
      <c r="A120" s="32"/>
      <c r="B120" s="32"/>
      <c r="C120" s="33"/>
      <c r="D120" s="39" t="s">
        <v>27</v>
      </c>
      <c r="E120" s="40"/>
      <c r="F120" s="41">
        <f>SUM(F113:F119)</f>
        <v>560</v>
      </c>
      <c r="G120" s="47">
        <f>SUM(G113:G119)</f>
        <v>24</v>
      </c>
      <c r="H120" s="47">
        <f>SUM(H113:H119)</f>
        <v>20</v>
      </c>
      <c r="I120" s="47">
        <f>SUM(I113:I119)</f>
        <v>87</v>
      </c>
      <c r="J120" s="47">
        <f>SUM(J113:J119)</f>
        <v>650</v>
      </c>
      <c r="K120" s="41"/>
      <c r="L120" s="63">
        <f>SUM(L113:L119)</f>
        <v>62.570000000000007</v>
      </c>
    </row>
    <row r="121" spans="1:12" ht="15">
      <c r="A121" s="32">
        <f>A113</f>
        <v>2</v>
      </c>
      <c r="B121" s="32">
        <f>B113</f>
        <v>2</v>
      </c>
      <c r="C121" s="33" t="s">
        <v>28</v>
      </c>
      <c r="D121" s="98"/>
      <c r="E121" s="84"/>
      <c r="F121" s="94"/>
      <c r="G121" s="94"/>
      <c r="H121" s="94"/>
      <c r="I121" s="95"/>
      <c r="J121" s="94"/>
      <c r="K121" s="100"/>
      <c r="L121" s="89"/>
    </row>
    <row r="122" spans="1:12" ht="15">
      <c r="A122" s="32"/>
      <c r="B122" s="32"/>
      <c r="C122" s="33"/>
      <c r="D122" s="33"/>
      <c r="E122" s="58"/>
      <c r="F122" s="74"/>
      <c r="G122" s="74"/>
      <c r="H122" s="74"/>
      <c r="I122" s="75"/>
      <c r="J122" s="74"/>
      <c r="K122" s="76"/>
      <c r="L122" s="108"/>
    </row>
    <row r="123" spans="1:12" ht="15">
      <c r="A123" s="32"/>
      <c r="B123" s="32"/>
      <c r="C123" s="33"/>
      <c r="D123" s="33"/>
      <c r="E123" s="58"/>
      <c r="F123" s="61"/>
      <c r="G123" s="61"/>
      <c r="H123" s="61"/>
      <c r="I123" s="68"/>
      <c r="J123" s="61"/>
      <c r="K123" s="71"/>
      <c r="L123" s="90"/>
    </row>
    <row r="124" spans="1:12" ht="15">
      <c r="A124" s="32"/>
      <c r="B124" s="32"/>
      <c r="C124" s="33"/>
      <c r="D124" s="33"/>
      <c r="E124" s="58"/>
      <c r="F124" s="61"/>
      <c r="G124" s="61"/>
      <c r="H124" s="61"/>
      <c r="I124" s="68"/>
      <c r="J124" s="61"/>
      <c r="K124" s="71"/>
      <c r="L124" s="90"/>
    </row>
    <row r="125" spans="1:12" ht="15">
      <c r="A125" s="32"/>
      <c r="B125" s="32"/>
      <c r="C125" s="33"/>
      <c r="D125" s="33"/>
      <c r="E125" s="58"/>
      <c r="F125" s="61"/>
      <c r="G125" s="61"/>
      <c r="H125" s="61"/>
      <c r="I125" s="68"/>
      <c r="J125" s="61"/>
      <c r="K125" s="71"/>
      <c r="L125" s="90"/>
    </row>
    <row r="126" spans="1:12" ht="15">
      <c r="A126" s="32"/>
      <c r="B126" s="32"/>
      <c r="C126" s="33"/>
      <c r="D126" s="33"/>
      <c r="E126" s="58"/>
      <c r="F126" s="61"/>
      <c r="G126" s="61"/>
      <c r="H126" s="61"/>
      <c r="I126" s="68"/>
      <c r="J126" s="61"/>
      <c r="K126" s="71"/>
      <c r="L126" s="90"/>
    </row>
    <row r="127" spans="1:12" ht="15">
      <c r="A127" s="32"/>
      <c r="B127" s="32"/>
      <c r="C127" s="33"/>
      <c r="D127" s="33"/>
      <c r="E127" s="58"/>
      <c r="F127" s="61"/>
      <c r="G127" s="61"/>
      <c r="H127" s="61"/>
      <c r="I127" s="68"/>
      <c r="J127" s="61"/>
      <c r="K127" s="71"/>
      <c r="L127" s="90"/>
    </row>
    <row r="128" spans="1:12" ht="15">
      <c r="A128" s="32"/>
      <c r="B128" s="32"/>
      <c r="C128" s="33"/>
      <c r="D128" s="110"/>
      <c r="E128" s="111"/>
      <c r="F128" s="35"/>
      <c r="G128" s="36"/>
      <c r="H128" s="36"/>
      <c r="I128" s="36"/>
      <c r="J128" s="37"/>
      <c r="K128" s="38"/>
      <c r="L128" s="51"/>
    </row>
    <row r="129" spans="1:12" ht="15">
      <c r="A129" s="32"/>
      <c r="B129" s="32"/>
      <c r="C129" s="33"/>
      <c r="D129" s="46"/>
      <c r="E129" s="34"/>
      <c r="F129" s="38"/>
      <c r="G129" s="36"/>
      <c r="H129" s="36"/>
      <c r="I129" s="36"/>
      <c r="J129" s="37"/>
      <c r="K129" s="38"/>
      <c r="L129" s="51"/>
    </row>
    <row r="130" spans="1:12" ht="15">
      <c r="A130" s="32"/>
      <c r="B130" s="32"/>
      <c r="C130" s="33"/>
      <c r="D130" s="39" t="s">
        <v>27</v>
      </c>
      <c r="E130" s="40"/>
      <c r="F130" s="47">
        <f>SUM(F121:F129)</f>
        <v>0</v>
      </c>
      <c r="G130" s="47">
        <f>SUM(G121:G129)</f>
        <v>0</v>
      </c>
      <c r="H130" s="47">
        <f>SUM(H121:H129)</f>
        <v>0</v>
      </c>
      <c r="I130" s="47">
        <f>SUM(I121:I129)</f>
        <v>0</v>
      </c>
      <c r="J130" s="47">
        <f>SUM(J121:J129)</f>
        <v>0</v>
      </c>
      <c r="K130" s="41"/>
      <c r="L130" s="63">
        <f>SUM(L121:L129)</f>
        <v>0</v>
      </c>
    </row>
    <row r="131" spans="1:12" ht="15.75" thickBot="1">
      <c r="A131" s="42">
        <f>A113</f>
        <v>2</v>
      </c>
      <c r="B131" s="42">
        <f>B113</f>
        <v>2</v>
      </c>
      <c r="C131" s="133" t="s">
        <v>31</v>
      </c>
      <c r="D131" s="134"/>
      <c r="E131" s="43"/>
      <c r="F131" s="45">
        <f>F120+F130</f>
        <v>560</v>
      </c>
      <c r="G131" s="45">
        <f>G120+G130</f>
        <v>24</v>
      </c>
      <c r="H131" s="45">
        <f>H120+H130</f>
        <v>20</v>
      </c>
      <c r="I131" s="45">
        <f>I120+I130</f>
        <v>87</v>
      </c>
      <c r="J131" s="45">
        <f>J120+J130</f>
        <v>650</v>
      </c>
      <c r="K131" s="44"/>
      <c r="L131" s="99">
        <f>L120+L130</f>
        <v>62.570000000000007</v>
      </c>
    </row>
    <row r="132" spans="1:12" ht="15.75" thickBot="1">
      <c r="A132" s="32">
        <v>2</v>
      </c>
      <c r="B132" s="32">
        <v>3</v>
      </c>
      <c r="C132" s="33" t="s">
        <v>23</v>
      </c>
      <c r="D132" s="101" t="s">
        <v>24</v>
      </c>
      <c r="E132" s="78" t="s">
        <v>81</v>
      </c>
      <c r="F132" s="91">
        <v>90</v>
      </c>
      <c r="G132" s="91">
        <v>9</v>
      </c>
      <c r="H132" s="91">
        <v>17</v>
      </c>
      <c r="I132" s="92">
        <v>29</v>
      </c>
      <c r="J132" s="91">
        <v>211</v>
      </c>
      <c r="K132" s="102" t="s">
        <v>82</v>
      </c>
      <c r="L132" s="93">
        <v>35.17</v>
      </c>
    </row>
    <row r="133" spans="1:12" ht="15">
      <c r="A133" s="125"/>
      <c r="B133" s="125"/>
      <c r="C133" s="127"/>
      <c r="D133" s="126"/>
      <c r="E133" s="84" t="s">
        <v>59</v>
      </c>
      <c r="F133" s="94">
        <v>150</v>
      </c>
      <c r="G133" s="94">
        <v>9</v>
      </c>
      <c r="H133" s="94">
        <v>8</v>
      </c>
      <c r="I133" s="95">
        <v>43</v>
      </c>
      <c r="J133" s="94">
        <v>237</v>
      </c>
      <c r="K133" s="100" t="s">
        <v>62</v>
      </c>
      <c r="L133" s="97">
        <v>8.23</v>
      </c>
    </row>
    <row r="134" spans="1:12" ht="15">
      <c r="A134" s="32"/>
      <c r="B134" s="32"/>
      <c r="C134" s="33"/>
      <c r="D134" s="33" t="s">
        <v>25</v>
      </c>
      <c r="E134" s="58" t="s">
        <v>73</v>
      </c>
      <c r="F134" s="61">
        <v>207</v>
      </c>
      <c r="G134" s="61">
        <v>0</v>
      </c>
      <c r="H134" s="61">
        <v>0</v>
      </c>
      <c r="I134" s="68">
        <v>42</v>
      </c>
      <c r="J134" s="61">
        <v>162</v>
      </c>
      <c r="K134" s="71" t="s">
        <v>74</v>
      </c>
      <c r="L134" s="65">
        <v>2.86</v>
      </c>
    </row>
    <row r="135" spans="1:12" ht="15" customHeight="1">
      <c r="A135" s="32"/>
      <c r="B135" s="32"/>
      <c r="C135" s="33"/>
      <c r="D135" s="33" t="s">
        <v>29</v>
      </c>
      <c r="E135" s="58" t="s">
        <v>35</v>
      </c>
      <c r="F135" s="61">
        <v>30</v>
      </c>
      <c r="G135" s="61">
        <v>2</v>
      </c>
      <c r="H135" s="61">
        <v>1</v>
      </c>
      <c r="I135" s="68">
        <v>14</v>
      </c>
      <c r="J135" s="61">
        <v>71</v>
      </c>
      <c r="K135" s="71" t="s">
        <v>55</v>
      </c>
      <c r="L135" s="65">
        <v>2.64</v>
      </c>
    </row>
    <row r="136" spans="1:12" ht="15">
      <c r="A136" s="32"/>
      <c r="B136" s="32"/>
      <c r="C136" s="33"/>
      <c r="D136" s="33" t="s">
        <v>30</v>
      </c>
      <c r="E136" s="58" t="s">
        <v>46</v>
      </c>
      <c r="F136" s="61">
        <v>30</v>
      </c>
      <c r="G136" s="61">
        <v>2</v>
      </c>
      <c r="H136" s="61">
        <v>0</v>
      </c>
      <c r="I136" s="68">
        <v>10</v>
      </c>
      <c r="J136" s="61">
        <v>52</v>
      </c>
      <c r="K136" s="71" t="s">
        <v>55</v>
      </c>
      <c r="L136" s="65">
        <v>1.53</v>
      </c>
    </row>
    <row r="137" spans="1:12" ht="15">
      <c r="A137" s="32"/>
      <c r="B137" s="32"/>
      <c r="C137" s="33"/>
      <c r="D137" s="104"/>
      <c r="E137" s="105" t="s">
        <v>93</v>
      </c>
      <c r="F137" s="61">
        <v>60</v>
      </c>
      <c r="G137" s="61">
        <v>5</v>
      </c>
      <c r="H137" s="61">
        <v>5</v>
      </c>
      <c r="I137" s="68">
        <v>0</v>
      </c>
      <c r="J137" s="61">
        <v>58</v>
      </c>
      <c r="K137" s="83" t="s">
        <v>94</v>
      </c>
      <c r="L137" s="65">
        <v>8</v>
      </c>
    </row>
    <row r="138" spans="1:12" ht="15">
      <c r="A138" s="32"/>
      <c r="B138" s="32"/>
      <c r="C138" s="33"/>
      <c r="D138" s="112" t="s">
        <v>26</v>
      </c>
      <c r="E138" s="113" t="s">
        <v>78</v>
      </c>
      <c r="F138" s="62">
        <v>130</v>
      </c>
      <c r="G138" s="62">
        <v>0</v>
      </c>
      <c r="H138" s="62">
        <v>0</v>
      </c>
      <c r="I138" s="69">
        <v>13</v>
      </c>
      <c r="J138" s="62">
        <v>60</v>
      </c>
      <c r="K138" s="114" t="s">
        <v>95</v>
      </c>
      <c r="L138" s="66">
        <v>12.44</v>
      </c>
    </row>
    <row r="139" spans="1:12" ht="15">
      <c r="A139" s="32"/>
      <c r="B139" s="32"/>
      <c r="C139" s="33"/>
      <c r="D139" s="39" t="s">
        <v>27</v>
      </c>
      <c r="E139" s="40"/>
      <c r="F139" s="47">
        <f>SUM(F132:F138)</f>
        <v>697</v>
      </c>
      <c r="G139" s="47">
        <f>SUM(G132:G138)</f>
        <v>27</v>
      </c>
      <c r="H139" s="47">
        <f>SUM(H132:H138)</f>
        <v>31</v>
      </c>
      <c r="I139" s="47">
        <f>SUM(I132:I138)</f>
        <v>151</v>
      </c>
      <c r="J139" s="47">
        <f>SUM(J132:J138)</f>
        <v>851</v>
      </c>
      <c r="K139" s="41"/>
      <c r="L139" s="63">
        <f>SUM(L132:L138)</f>
        <v>70.87</v>
      </c>
    </row>
    <row r="140" spans="1:12" ht="15">
      <c r="A140" s="32">
        <f>A132</f>
        <v>2</v>
      </c>
      <c r="B140" s="32">
        <f>B132</f>
        <v>3</v>
      </c>
      <c r="C140" s="33" t="s">
        <v>28</v>
      </c>
      <c r="D140" s="33"/>
      <c r="E140" s="58"/>
      <c r="F140" s="61"/>
      <c r="G140" s="61"/>
      <c r="H140" s="61"/>
      <c r="I140" s="68"/>
      <c r="J140" s="61"/>
      <c r="K140" s="71"/>
      <c r="L140" s="65"/>
    </row>
    <row r="141" spans="1:12" ht="15">
      <c r="A141" s="32"/>
      <c r="B141" s="32"/>
      <c r="C141" s="33"/>
      <c r="D141" s="33"/>
      <c r="E141" s="58"/>
      <c r="F141" s="61"/>
      <c r="G141" s="61"/>
      <c r="H141" s="61"/>
      <c r="I141" s="68"/>
      <c r="J141" s="61"/>
      <c r="K141" s="71"/>
      <c r="L141" s="65"/>
    </row>
    <row r="142" spans="1:12" ht="15">
      <c r="A142" s="32"/>
      <c r="B142" s="32"/>
      <c r="C142" s="33"/>
      <c r="D142" s="33"/>
      <c r="E142" s="58"/>
      <c r="F142" s="61"/>
      <c r="G142" s="61"/>
      <c r="H142" s="61"/>
      <c r="I142" s="68"/>
      <c r="J142" s="61"/>
      <c r="K142" s="71"/>
      <c r="L142" s="65"/>
    </row>
    <row r="143" spans="1:12" ht="15">
      <c r="A143" s="32"/>
      <c r="B143" s="32"/>
      <c r="C143" s="33"/>
      <c r="D143" s="33"/>
      <c r="E143" s="58"/>
      <c r="F143" s="61"/>
      <c r="G143" s="61"/>
      <c r="H143" s="61"/>
      <c r="I143" s="68"/>
      <c r="J143" s="61"/>
      <c r="K143" s="71"/>
      <c r="L143" s="65"/>
    </row>
    <row r="144" spans="1:12" ht="15">
      <c r="A144" s="32"/>
      <c r="B144" s="32"/>
      <c r="C144" s="33"/>
      <c r="D144" s="33"/>
      <c r="E144" s="58"/>
      <c r="F144" s="61"/>
      <c r="G144" s="61"/>
      <c r="H144" s="61"/>
      <c r="I144" s="68"/>
      <c r="J144" s="61"/>
      <c r="K144" s="71"/>
      <c r="L144" s="65"/>
    </row>
    <row r="145" spans="1:13" ht="15">
      <c r="A145" s="32"/>
      <c r="B145" s="32"/>
      <c r="C145" s="33"/>
      <c r="D145" s="33"/>
      <c r="E145" s="58"/>
      <c r="F145" s="61"/>
      <c r="G145" s="61"/>
      <c r="H145" s="61"/>
      <c r="I145" s="68"/>
      <c r="J145" s="61"/>
      <c r="K145" s="71"/>
      <c r="L145" s="65"/>
    </row>
    <row r="146" spans="1:13" ht="15">
      <c r="A146" s="32"/>
      <c r="B146" s="32"/>
      <c r="C146" s="33"/>
      <c r="D146" s="33"/>
      <c r="E146" s="34"/>
      <c r="F146" s="38"/>
      <c r="G146" s="36"/>
      <c r="H146" s="36"/>
      <c r="I146" s="36"/>
      <c r="J146" s="37"/>
      <c r="K146" s="38"/>
      <c r="L146" s="51"/>
    </row>
    <row r="147" spans="1:13" ht="15">
      <c r="A147" s="32"/>
      <c r="B147" s="32"/>
      <c r="C147" s="33"/>
      <c r="D147" s="33"/>
      <c r="E147" s="34"/>
      <c r="F147" s="35"/>
      <c r="G147" s="36"/>
      <c r="H147" s="36"/>
      <c r="I147" s="36"/>
      <c r="J147" s="37"/>
      <c r="K147" s="38"/>
      <c r="L147" s="51"/>
    </row>
    <row r="148" spans="1:13" ht="15">
      <c r="A148" s="32"/>
      <c r="B148" s="32"/>
      <c r="C148" s="33"/>
      <c r="D148" s="46"/>
      <c r="E148" s="34"/>
      <c r="F148" s="38"/>
      <c r="G148" s="36"/>
      <c r="H148" s="36"/>
      <c r="I148" s="36"/>
      <c r="J148" s="37"/>
      <c r="K148" s="38"/>
      <c r="L148" s="51"/>
    </row>
    <row r="149" spans="1:13" ht="15">
      <c r="A149" s="32"/>
      <c r="B149" s="32"/>
      <c r="C149" s="33"/>
      <c r="D149" s="39" t="s">
        <v>27</v>
      </c>
      <c r="E149" s="40"/>
      <c r="F149" s="47">
        <f>SUM(F140:F148)</f>
        <v>0</v>
      </c>
      <c r="G149" s="47">
        <f>SUM(G140:G148)</f>
        <v>0</v>
      </c>
      <c r="H149" s="47">
        <f>SUM(H140:H148)</f>
        <v>0</v>
      </c>
      <c r="I149" s="47">
        <f>SUM(I140:I148)</f>
        <v>0</v>
      </c>
      <c r="J149" s="47">
        <f>SUM(J140:J148)</f>
        <v>0</v>
      </c>
      <c r="K149" s="41"/>
      <c r="L149" s="63">
        <f>SUM(L140:L148)</f>
        <v>0</v>
      </c>
    </row>
    <row r="150" spans="1:13" ht="15.75" thickBot="1">
      <c r="A150" s="42">
        <f>A132</f>
        <v>2</v>
      </c>
      <c r="B150" s="42">
        <f>B132</f>
        <v>3</v>
      </c>
      <c r="C150" s="133" t="s">
        <v>31</v>
      </c>
      <c r="D150" s="134"/>
      <c r="E150" s="43"/>
      <c r="F150" s="45">
        <f>F139+F149</f>
        <v>697</v>
      </c>
      <c r="G150" s="45">
        <f>G139+G149</f>
        <v>27</v>
      </c>
      <c r="H150" s="45">
        <f>H139+H149</f>
        <v>31</v>
      </c>
      <c r="I150" s="45">
        <f>I139+I149</f>
        <v>151</v>
      </c>
      <c r="J150" s="45">
        <f>J139+J149</f>
        <v>851</v>
      </c>
      <c r="K150" s="44"/>
      <c r="L150" s="99">
        <f>L139+L149</f>
        <v>70.87</v>
      </c>
    </row>
    <row r="151" spans="1:13" ht="15.75" thickBot="1">
      <c r="A151" s="32">
        <v>2</v>
      </c>
      <c r="B151" s="32">
        <v>4</v>
      </c>
      <c r="C151" s="33" t="s">
        <v>23</v>
      </c>
      <c r="D151" s="101" t="s">
        <v>24</v>
      </c>
      <c r="E151" s="78" t="s">
        <v>96</v>
      </c>
      <c r="F151" s="91">
        <v>90</v>
      </c>
      <c r="G151" s="91">
        <v>25</v>
      </c>
      <c r="H151" s="91">
        <v>13</v>
      </c>
      <c r="I151" s="92">
        <v>25</v>
      </c>
      <c r="J151" s="91">
        <v>240</v>
      </c>
      <c r="K151" s="102" t="s">
        <v>97</v>
      </c>
      <c r="L151" s="93">
        <v>49.77</v>
      </c>
    </row>
    <row r="152" spans="1:13" ht="15">
      <c r="A152" s="32"/>
      <c r="B152" s="32"/>
      <c r="C152" s="33"/>
      <c r="D152" s="126"/>
      <c r="E152" s="84" t="s">
        <v>72</v>
      </c>
      <c r="F152" s="94">
        <v>150</v>
      </c>
      <c r="G152" s="94">
        <v>6</v>
      </c>
      <c r="H152" s="94">
        <v>6</v>
      </c>
      <c r="I152" s="95">
        <v>35</v>
      </c>
      <c r="J152" s="94">
        <v>196</v>
      </c>
      <c r="K152" s="100" t="s">
        <v>125</v>
      </c>
      <c r="L152" s="97">
        <v>6.41</v>
      </c>
    </row>
    <row r="153" spans="1:13" ht="15">
      <c r="A153" s="32"/>
      <c r="B153" s="32"/>
      <c r="C153" s="33"/>
      <c r="D153" s="33" t="s">
        <v>25</v>
      </c>
      <c r="E153" s="58" t="s">
        <v>50</v>
      </c>
      <c r="F153" s="61">
        <v>200</v>
      </c>
      <c r="G153" s="61">
        <v>1</v>
      </c>
      <c r="H153" s="61">
        <v>2</v>
      </c>
      <c r="I153" s="68">
        <v>20</v>
      </c>
      <c r="J153" s="61">
        <v>103</v>
      </c>
      <c r="K153" s="71" t="s">
        <v>54</v>
      </c>
      <c r="L153" s="65">
        <v>9.3800000000000008</v>
      </c>
    </row>
    <row r="154" spans="1:13" ht="15">
      <c r="A154" s="32"/>
      <c r="B154" s="32"/>
      <c r="C154" s="33"/>
      <c r="D154" s="33" t="s">
        <v>29</v>
      </c>
      <c r="E154" s="58" t="s">
        <v>35</v>
      </c>
      <c r="F154" s="61">
        <v>30</v>
      </c>
      <c r="G154" s="61">
        <v>2</v>
      </c>
      <c r="H154" s="61">
        <v>1</v>
      </c>
      <c r="I154" s="68">
        <v>15</v>
      </c>
      <c r="J154" s="61">
        <v>71</v>
      </c>
      <c r="K154" s="71" t="s">
        <v>55</v>
      </c>
      <c r="L154" s="65">
        <v>2.64</v>
      </c>
    </row>
    <row r="155" spans="1:13" ht="15">
      <c r="A155" s="32"/>
      <c r="B155" s="32"/>
      <c r="C155" s="33"/>
      <c r="D155" s="33" t="s">
        <v>30</v>
      </c>
      <c r="E155" s="58" t="s">
        <v>46</v>
      </c>
      <c r="F155" s="61">
        <v>30</v>
      </c>
      <c r="G155" s="61">
        <v>2</v>
      </c>
      <c r="H155" s="61">
        <v>0</v>
      </c>
      <c r="I155" s="68">
        <v>10</v>
      </c>
      <c r="J155" s="61">
        <v>52</v>
      </c>
      <c r="K155" s="71" t="s">
        <v>55</v>
      </c>
      <c r="L155" s="65">
        <v>1.53</v>
      </c>
      <c r="M155" s="1">
        <v>0</v>
      </c>
    </row>
    <row r="156" spans="1:13" ht="15">
      <c r="A156" s="32"/>
      <c r="B156" s="32"/>
      <c r="C156" s="33"/>
      <c r="D156" s="55"/>
      <c r="E156" s="58" t="s">
        <v>37</v>
      </c>
      <c r="F156" s="61">
        <v>20</v>
      </c>
      <c r="G156" s="61">
        <v>5</v>
      </c>
      <c r="H156" s="61">
        <v>5</v>
      </c>
      <c r="I156" s="68">
        <v>6</v>
      </c>
      <c r="J156" s="61">
        <v>80</v>
      </c>
      <c r="K156" s="71" t="s">
        <v>42</v>
      </c>
      <c r="L156" s="65">
        <v>11.3</v>
      </c>
    </row>
    <row r="157" spans="1:13" ht="15">
      <c r="A157" s="32"/>
      <c r="B157" s="32"/>
      <c r="C157" s="33"/>
      <c r="D157" s="46"/>
      <c r="E157" s="34"/>
      <c r="F157" s="38"/>
      <c r="G157" s="36"/>
      <c r="H157" s="36"/>
      <c r="I157" s="36"/>
      <c r="J157" s="37"/>
      <c r="K157" s="38"/>
      <c r="L157" s="51"/>
    </row>
    <row r="158" spans="1:13" ht="15">
      <c r="A158" s="32"/>
      <c r="B158" s="32"/>
      <c r="C158" s="33"/>
      <c r="D158" s="39" t="s">
        <v>27</v>
      </c>
      <c r="E158" s="40"/>
      <c r="F158" s="47">
        <f>SUM(F151:F157)</f>
        <v>520</v>
      </c>
      <c r="G158" s="47">
        <f>SUM(G151:G157)</f>
        <v>41</v>
      </c>
      <c r="H158" s="47">
        <f>SUM(H151:H157)</f>
        <v>27</v>
      </c>
      <c r="I158" s="47">
        <f>SUM(I151:I157)</f>
        <v>111</v>
      </c>
      <c r="J158" s="47">
        <f>SUM(J151:J157)</f>
        <v>742</v>
      </c>
      <c r="K158" s="41"/>
      <c r="L158" s="63">
        <f>SUM(L151:L157)</f>
        <v>81.03</v>
      </c>
    </row>
    <row r="159" spans="1:13" ht="15">
      <c r="A159" s="32">
        <f>A151</f>
        <v>2</v>
      </c>
      <c r="B159" s="32">
        <f>B151</f>
        <v>4</v>
      </c>
      <c r="C159" s="33" t="s">
        <v>28</v>
      </c>
      <c r="D159" s="73"/>
      <c r="E159" s="105"/>
      <c r="F159" s="74"/>
      <c r="G159" s="74"/>
      <c r="H159" s="74"/>
      <c r="I159" s="75"/>
      <c r="J159" s="74"/>
      <c r="K159" s="76"/>
      <c r="L159" s="77"/>
    </row>
    <row r="160" spans="1:13" ht="15">
      <c r="A160" s="32"/>
      <c r="B160" s="32"/>
      <c r="C160" s="33"/>
      <c r="D160" s="73"/>
      <c r="E160" s="58"/>
      <c r="F160" s="74"/>
      <c r="G160" s="74"/>
      <c r="H160" s="74"/>
      <c r="I160" s="75"/>
      <c r="J160" s="74"/>
      <c r="K160" s="76"/>
      <c r="L160" s="77"/>
    </row>
    <row r="161" spans="1:12" ht="15">
      <c r="A161" s="32"/>
      <c r="B161" s="32"/>
      <c r="C161" s="33"/>
      <c r="D161" s="33"/>
      <c r="E161" s="58"/>
      <c r="F161" s="61"/>
      <c r="G161" s="61"/>
      <c r="H161" s="61"/>
      <c r="I161" s="68"/>
      <c r="J161" s="61"/>
      <c r="K161" s="71"/>
      <c r="L161" s="65"/>
    </row>
    <row r="162" spans="1:12" ht="15">
      <c r="A162" s="32"/>
      <c r="B162" s="32"/>
      <c r="C162" s="33"/>
      <c r="D162" s="33"/>
      <c r="E162" s="58"/>
      <c r="F162" s="61"/>
      <c r="G162" s="61"/>
      <c r="H162" s="61"/>
      <c r="I162" s="68"/>
      <c r="J162" s="61"/>
      <c r="K162" s="71"/>
      <c r="L162" s="65"/>
    </row>
    <row r="163" spans="1:12" ht="15">
      <c r="A163" s="32"/>
      <c r="B163" s="32"/>
      <c r="C163" s="33"/>
      <c r="D163" s="33"/>
      <c r="E163" s="58"/>
      <c r="F163" s="61"/>
      <c r="G163" s="61"/>
      <c r="H163" s="61"/>
      <c r="I163" s="68"/>
      <c r="J163" s="61"/>
      <c r="K163" s="71"/>
      <c r="L163" s="65"/>
    </row>
    <row r="164" spans="1:12" ht="15">
      <c r="A164" s="32"/>
      <c r="B164" s="32"/>
      <c r="C164" s="33"/>
      <c r="D164" s="33"/>
      <c r="E164" s="58"/>
      <c r="F164" s="61"/>
      <c r="G164" s="61"/>
      <c r="H164" s="61"/>
      <c r="I164" s="68"/>
      <c r="J164" s="61"/>
      <c r="K164" s="71"/>
      <c r="L164" s="65"/>
    </row>
    <row r="165" spans="1:12" ht="15">
      <c r="A165" s="32"/>
      <c r="B165" s="32"/>
      <c r="C165" s="33"/>
      <c r="D165" s="33"/>
      <c r="E165" s="34"/>
      <c r="F165" s="35"/>
      <c r="G165" s="36"/>
      <c r="H165" s="36"/>
      <c r="I165" s="36"/>
      <c r="J165" s="37"/>
      <c r="K165" s="38"/>
      <c r="L165" s="51"/>
    </row>
    <row r="166" spans="1:12" ht="15">
      <c r="A166" s="32"/>
      <c r="B166" s="32"/>
      <c r="C166" s="33"/>
      <c r="D166" s="46"/>
      <c r="E166" s="34"/>
      <c r="F166" s="38"/>
      <c r="G166" s="36"/>
      <c r="H166" s="36"/>
      <c r="I166" s="36"/>
      <c r="J166" s="37"/>
      <c r="K166" s="38"/>
      <c r="L166" s="51"/>
    </row>
    <row r="167" spans="1:12" ht="15">
      <c r="A167" s="32"/>
      <c r="B167" s="32"/>
      <c r="C167" s="33"/>
      <c r="D167" s="39" t="s">
        <v>27</v>
      </c>
      <c r="E167" s="40"/>
      <c r="F167" s="47">
        <f>SUM(F159:F166)</f>
        <v>0</v>
      </c>
      <c r="G167" s="47">
        <f>SUM(G159:G166)</f>
        <v>0</v>
      </c>
      <c r="H167" s="47">
        <f>SUM(H159:H166)</f>
        <v>0</v>
      </c>
      <c r="I167" s="47">
        <f>SUM(I159:I166)</f>
        <v>0</v>
      </c>
      <c r="J167" s="47">
        <f>SUM(J159:J166)</f>
        <v>0</v>
      </c>
      <c r="K167" s="41"/>
      <c r="L167" s="63">
        <f>SUM(L159:L166)</f>
        <v>0</v>
      </c>
    </row>
    <row r="168" spans="1:12" ht="15.75" thickBot="1">
      <c r="A168" s="42">
        <f>A151</f>
        <v>2</v>
      </c>
      <c r="B168" s="42">
        <f>B151</f>
        <v>4</v>
      </c>
      <c r="C168" s="133" t="s">
        <v>31</v>
      </c>
      <c r="D168" s="134"/>
      <c r="E168" s="43"/>
      <c r="F168" s="45">
        <f>F158+F167</f>
        <v>520</v>
      </c>
      <c r="G168" s="45">
        <f>G158+G167</f>
        <v>41</v>
      </c>
      <c r="H168" s="45">
        <f>H158+H167</f>
        <v>27</v>
      </c>
      <c r="I168" s="45">
        <f>I158+I167</f>
        <v>111</v>
      </c>
      <c r="J168" s="45">
        <f>J158+J167</f>
        <v>742</v>
      </c>
      <c r="K168" s="44"/>
      <c r="L168" s="52">
        <f>L158+L167</f>
        <v>81.03</v>
      </c>
    </row>
    <row r="169" spans="1:12" ht="15.75" thickBot="1">
      <c r="A169" s="32">
        <v>2</v>
      </c>
      <c r="B169" s="32">
        <v>5</v>
      </c>
      <c r="C169" s="33" t="s">
        <v>23</v>
      </c>
      <c r="D169" s="101" t="s">
        <v>24</v>
      </c>
      <c r="E169" s="78" t="s">
        <v>99</v>
      </c>
      <c r="F169" s="91">
        <v>90</v>
      </c>
      <c r="G169" s="91">
        <v>9</v>
      </c>
      <c r="H169" s="91">
        <v>18</v>
      </c>
      <c r="I169" s="92">
        <v>2</v>
      </c>
      <c r="J169" s="91">
        <v>211</v>
      </c>
      <c r="K169" s="102" t="s">
        <v>126</v>
      </c>
      <c r="L169" s="93">
        <v>35.17</v>
      </c>
    </row>
    <row r="170" spans="1:12" ht="15">
      <c r="A170" s="32"/>
      <c r="B170" s="32"/>
      <c r="C170" s="33"/>
      <c r="D170" s="126"/>
      <c r="E170" s="84" t="s">
        <v>66</v>
      </c>
      <c r="F170" s="94">
        <v>150</v>
      </c>
      <c r="G170" s="94">
        <v>3</v>
      </c>
      <c r="H170" s="94">
        <v>7</v>
      </c>
      <c r="I170" s="95">
        <v>22</v>
      </c>
      <c r="J170" s="94">
        <v>164</v>
      </c>
      <c r="K170" s="100" t="s">
        <v>69</v>
      </c>
      <c r="L170" s="97">
        <v>8.4499999999999993</v>
      </c>
    </row>
    <row r="171" spans="1:12" ht="15">
      <c r="A171" s="32"/>
      <c r="B171" s="32"/>
      <c r="C171" s="33"/>
      <c r="D171" s="33" t="s">
        <v>25</v>
      </c>
      <c r="E171" s="58" t="s">
        <v>34</v>
      </c>
      <c r="F171" s="61">
        <v>200</v>
      </c>
      <c r="G171" s="61">
        <v>0</v>
      </c>
      <c r="H171" s="61">
        <v>0</v>
      </c>
      <c r="I171" s="68">
        <v>32</v>
      </c>
      <c r="J171" s="61">
        <v>124</v>
      </c>
      <c r="K171" s="71" t="s">
        <v>39</v>
      </c>
      <c r="L171" s="65">
        <v>1.6</v>
      </c>
    </row>
    <row r="172" spans="1:12" ht="15">
      <c r="A172" s="32"/>
      <c r="B172" s="32"/>
      <c r="C172" s="33"/>
      <c r="D172" s="33" t="s">
        <v>29</v>
      </c>
      <c r="E172" s="58" t="s">
        <v>35</v>
      </c>
      <c r="F172" s="61">
        <v>40</v>
      </c>
      <c r="G172" s="61">
        <v>4</v>
      </c>
      <c r="H172" s="61">
        <v>1</v>
      </c>
      <c r="I172" s="68">
        <v>14</v>
      </c>
      <c r="J172" s="61">
        <v>71</v>
      </c>
      <c r="K172" s="71" t="s">
        <v>55</v>
      </c>
      <c r="L172" s="65">
        <v>3.52</v>
      </c>
    </row>
    <row r="173" spans="1:12" ht="15">
      <c r="A173" s="32"/>
      <c r="B173" s="32"/>
      <c r="C173" s="33"/>
      <c r="D173" s="33" t="s">
        <v>30</v>
      </c>
      <c r="E173" s="58" t="s">
        <v>46</v>
      </c>
      <c r="F173" s="61">
        <v>30</v>
      </c>
      <c r="G173" s="61">
        <v>2</v>
      </c>
      <c r="H173" s="61">
        <v>0</v>
      </c>
      <c r="I173" s="68">
        <v>13</v>
      </c>
      <c r="J173" s="61">
        <v>70</v>
      </c>
      <c r="K173" s="71" t="s">
        <v>55</v>
      </c>
      <c r="L173" s="65">
        <v>1.53</v>
      </c>
    </row>
    <row r="174" spans="1:12" ht="15">
      <c r="A174" s="32"/>
      <c r="B174" s="32"/>
      <c r="C174" s="33"/>
      <c r="D174" s="55"/>
      <c r="E174" s="58" t="s">
        <v>61</v>
      </c>
      <c r="F174" s="61">
        <v>60</v>
      </c>
      <c r="G174" s="61">
        <v>1</v>
      </c>
      <c r="H174" s="61">
        <v>0</v>
      </c>
      <c r="I174" s="68">
        <v>2</v>
      </c>
      <c r="J174" s="61">
        <v>60</v>
      </c>
      <c r="K174" s="71" t="s">
        <v>64</v>
      </c>
      <c r="L174" s="65">
        <v>9.5500000000000007</v>
      </c>
    </row>
    <row r="175" spans="1:12" ht="15">
      <c r="A175" s="32"/>
      <c r="B175" s="32"/>
      <c r="C175" s="33"/>
      <c r="D175" s="56" t="s">
        <v>26</v>
      </c>
      <c r="E175" s="59" t="s">
        <v>78</v>
      </c>
      <c r="F175" s="61">
        <v>130</v>
      </c>
      <c r="G175" s="62">
        <v>1</v>
      </c>
      <c r="H175" s="61">
        <v>0</v>
      </c>
      <c r="I175" s="68">
        <v>13</v>
      </c>
      <c r="J175" s="61">
        <v>60</v>
      </c>
      <c r="K175" s="72" t="s">
        <v>100</v>
      </c>
      <c r="L175" s="66">
        <v>12.44</v>
      </c>
    </row>
    <row r="176" spans="1:12" ht="15" customHeight="1">
      <c r="A176" s="32"/>
      <c r="B176" s="32"/>
      <c r="C176" s="33"/>
      <c r="D176" s="39" t="s">
        <v>27</v>
      </c>
      <c r="E176" s="40"/>
      <c r="F176" s="47">
        <f>SUM(F169:F175)</f>
        <v>700</v>
      </c>
      <c r="G176" s="47">
        <f>SUM(G169:G175)</f>
        <v>20</v>
      </c>
      <c r="H176" s="47">
        <f>SUM(H169:H175)</f>
        <v>26</v>
      </c>
      <c r="I176" s="47">
        <f>SUM(I169:I175)</f>
        <v>98</v>
      </c>
      <c r="J176" s="47">
        <f>SUM(J169:J175)</f>
        <v>760</v>
      </c>
      <c r="K176" s="41"/>
      <c r="L176" s="63">
        <f>SUM(L169:L175)</f>
        <v>72.260000000000005</v>
      </c>
    </row>
    <row r="177" spans="1:12" ht="15">
      <c r="A177" s="32">
        <f>A169</f>
        <v>2</v>
      </c>
      <c r="B177" s="32">
        <f>B169</f>
        <v>5</v>
      </c>
      <c r="C177" s="33" t="s">
        <v>28</v>
      </c>
      <c r="D177" s="73"/>
      <c r="E177" s="109"/>
      <c r="F177" s="74"/>
      <c r="G177" s="74"/>
      <c r="H177" s="74"/>
      <c r="I177" s="75"/>
      <c r="J177" s="74"/>
      <c r="K177" s="76"/>
      <c r="L177" s="77"/>
    </row>
    <row r="178" spans="1:12" ht="15">
      <c r="A178" s="32"/>
      <c r="B178" s="32"/>
      <c r="C178" s="33"/>
      <c r="D178" s="73"/>
      <c r="E178" s="58"/>
      <c r="F178" s="61"/>
      <c r="G178" s="61"/>
      <c r="H178" s="61"/>
      <c r="I178" s="68"/>
      <c r="J178" s="61"/>
      <c r="K178" s="76"/>
      <c r="L178" s="65"/>
    </row>
    <row r="179" spans="1:12" ht="15">
      <c r="A179" s="32"/>
      <c r="B179" s="32"/>
      <c r="C179" s="33"/>
      <c r="D179" s="33"/>
      <c r="E179" s="58"/>
      <c r="F179" s="61"/>
      <c r="G179" s="61"/>
      <c r="H179" s="61"/>
      <c r="I179" s="68"/>
      <c r="J179" s="61"/>
      <c r="K179" s="71"/>
      <c r="L179" s="65"/>
    </row>
    <row r="180" spans="1:12" ht="15">
      <c r="A180" s="32"/>
      <c r="B180" s="32"/>
      <c r="C180" s="33"/>
      <c r="D180" s="123"/>
      <c r="E180" s="58"/>
      <c r="F180" s="61"/>
      <c r="G180" s="61"/>
      <c r="H180" s="61"/>
      <c r="I180" s="68"/>
      <c r="J180" s="61"/>
      <c r="K180" s="71"/>
      <c r="L180" s="65"/>
    </row>
    <row r="181" spans="1:12" ht="15">
      <c r="A181" s="32"/>
      <c r="B181" s="32"/>
      <c r="C181" s="33"/>
      <c r="D181" s="33"/>
      <c r="E181" s="58"/>
      <c r="F181" s="61"/>
      <c r="G181" s="61"/>
      <c r="H181" s="61"/>
      <c r="I181" s="68"/>
      <c r="J181" s="61"/>
      <c r="K181" s="71"/>
      <c r="L181" s="65"/>
    </row>
    <row r="182" spans="1:12" ht="15">
      <c r="A182" s="32"/>
      <c r="B182" s="32"/>
      <c r="C182" s="33"/>
      <c r="D182" s="33"/>
      <c r="E182" s="58"/>
      <c r="F182" s="61"/>
      <c r="G182" s="61"/>
      <c r="H182" s="61"/>
      <c r="I182" s="68"/>
      <c r="J182" s="61"/>
      <c r="K182" s="71"/>
      <c r="L182" s="65"/>
    </row>
    <row r="183" spans="1:12" ht="15">
      <c r="A183" s="32"/>
      <c r="B183" s="32"/>
      <c r="C183" s="33"/>
      <c r="D183" s="46"/>
      <c r="E183" s="34"/>
      <c r="F183" s="38"/>
      <c r="G183" s="36"/>
      <c r="H183" s="36"/>
      <c r="I183" s="36"/>
      <c r="J183" s="37"/>
      <c r="K183" s="38"/>
      <c r="L183" s="51"/>
    </row>
    <row r="184" spans="1:12" ht="15">
      <c r="A184" s="32"/>
      <c r="B184" s="32"/>
      <c r="C184" s="33"/>
      <c r="D184" s="39" t="s">
        <v>27</v>
      </c>
      <c r="E184" s="40"/>
      <c r="F184" s="47">
        <f>SUM(F177:F183)</f>
        <v>0</v>
      </c>
      <c r="G184" s="47">
        <f>SUM(G177:G183)</f>
        <v>0</v>
      </c>
      <c r="H184" s="47">
        <f>SUM(H177:H183)</f>
        <v>0</v>
      </c>
      <c r="I184" s="47">
        <f>SUM(I177:I183)</f>
        <v>0</v>
      </c>
      <c r="J184" s="47">
        <f>SUM(J177:J183)</f>
        <v>0</v>
      </c>
      <c r="K184" s="41"/>
      <c r="L184" s="63">
        <f>SUM(L177:L183)</f>
        <v>0</v>
      </c>
    </row>
    <row r="185" spans="1:12" ht="15.75" thickBot="1">
      <c r="A185" s="42">
        <f>A169</f>
        <v>2</v>
      </c>
      <c r="B185" s="42">
        <f>B169</f>
        <v>5</v>
      </c>
      <c r="C185" s="133" t="s">
        <v>31</v>
      </c>
      <c r="D185" s="134"/>
      <c r="E185" s="43"/>
      <c r="F185" s="45">
        <f>F176+F184</f>
        <v>700</v>
      </c>
      <c r="G185" s="45">
        <f>G176+G184</f>
        <v>20</v>
      </c>
      <c r="H185" s="45">
        <f>H176+H184</f>
        <v>26</v>
      </c>
      <c r="I185" s="45">
        <f>I176+I184</f>
        <v>98</v>
      </c>
      <c r="J185" s="45">
        <f>J176+J184</f>
        <v>760</v>
      </c>
      <c r="K185" s="44"/>
      <c r="L185" s="52">
        <f>L176+L184</f>
        <v>72.260000000000005</v>
      </c>
    </row>
    <row r="186" spans="1:12" ht="15">
      <c r="A186" s="32">
        <v>3</v>
      </c>
      <c r="B186" s="32">
        <v>1</v>
      </c>
      <c r="C186" s="33" t="s">
        <v>23</v>
      </c>
      <c r="D186" s="54" t="s">
        <v>24</v>
      </c>
      <c r="E186" s="78" t="s">
        <v>33</v>
      </c>
      <c r="F186" s="91">
        <v>160</v>
      </c>
      <c r="G186" s="91">
        <v>12</v>
      </c>
      <c r="H186" s="91">
        <v>6</v>
      </c>
      <c r="I186" s="92">
        <v>16</v>
      </c>
      <c r="J186" s="91">
        <v>150</v>
      </c>
      <c r="K186" s="70" t="s">
        <v>103</v>
      </c>
      <c r="L186" s="93">
        <v>14.67</v>
      </c>
    </row>
    <row r="187" spans="1:12" ht="15">
      <c r="A187" s="32"/>
      <c r="B187" s="32"/>
      <c r="C187" s="33"/>
      <c r="D187" s="33" t="s">
        <v>25</v>
      </c>
      <c r="E187" s="58" t="s">
        <v>101</v>
      </c>
      <c r="F187" s="61">
        <v>200</v>
      </c>
      <c r="G187" s="61">
        <v>0</v>
      </c>
      <c r="H187" s="61">
        <v>0</v>
      </c>
      <c r="I187" s="68">
        <v>15</v>
      </c>
      <c r="J187" s="61">
        <v>60</v>
      </c>
      <c r="K187" s="71" t="s">
        <v>127</v>
      </c>
      <c r="L187" s="65">
        <v>1.6</v>
      </c>
    </row>
    <row r="188" spans="1:12" ht="15">
      <c r="A188" s="32"/>
      <c r="B188" s="32"/>
      <c r="C188" s="33"/>
      <c r="D188" s="33" t="s">
        <v>29</v>
      </c>
      <c r="E188" s="58" t="s">
        <v>35</v>
      </c>
      <c r="F188" s="61">
        <v>30</v>
      </c>
      <c r="G188" s="61">
        <v>3.5</v>
      </c>
      <c r="H188" s="61">
        <v>1.1599999999999999</v>
      </c>
      <c r="I188" s="68">
        <v>24</v>
      </c>
      <c r="J188" s="61">
        <v>118</v>
      </c>
      <c r="K188" s="71" t="s">
        <v>55</v>
      </c>
      <c r="L188" s="65">
        <v>2.64</v>
      </c>
    </row>
    <row r="189" spans="1:12" ht="15">
      <c r="A189" s="32"/>
      <c r="B189" s="32"/>
      <c r="C189" s="33"/>
      <c r="D189" s="55"/>
      <c r="E189" s="58" t="s">
        <v>102</v>
      </c>
      <c r="F189" s="61">
        <v>40</v>
      </c>
      <c r="G189" s="61">
        <v>12</v>
      </c>
      <c r="H189" s="61">
        <v>3</v>
      </c>
      <c r="I189" s="68">
        <v>20</v>
      </c>
      <c r="J189" s="61">
        <v>121</v>
      </c>
      <c r="K189" s="71" t="s">
        <v>104</v>
      </c>
      <c r="L189" s="65">
        <v>4.21</v>
      </c>
    </row>
    <row r="190" spans="1:12" ht="15">
      <c r="A190" s="32"/>
      <c r="B190" s="32"/>
      <c r="C190" s="33"/>
      <c r="D190" s="55"/>
      <c r="E190" s="59" t="s">
        <v>38</v>
      </c>
      <c r="F190" s="61">
        <v>100</v>
      </c>
      <c r="G190" s="61">
        <v>3</v>
      </c>
      <c r="H190" s="61">
        <v>3</v>
      </c>
      <c r="I190" s="69">
        <v>13</v>
      </c>
      <c r="J190" s="61">
        <v>87</v>
      </c>
      <c r="K190" s="71" t="s">
        <v>43</v>
      </c>
      <c r="L190" s="65">
        <v>19.57</v>
      </c>
    </row>
    <row r="191" spans="1:12" ht="15">
      <c r="A191" s="32"/>
      <c r="B191" s="32"/>
      <c r="C191" s="33"/>
      <c r="D191" s="55"/>
      <c r="E191" s="58" t="s">
        <v>36</v>
      </c>
      <c r="F191" s="61">
        <v>20</v>
      </c>
      <c r="G191" s="61">
        <v>0</v>
      </c>
      <c r="H191" s="61">
        <v>16</v>
      </c>
      <c r="I191" s="68">
        <v>1</v>
      </c>
      <c r="J191" s="61">
        <v>154</v>
      </c>
      <c r="K191" s="71" t="s">
        <v>41</v>
      </c>
      <c r="L191" s="65">
        <v>13.28</v>
      </c>
    </row>
    <row r="192" spans="1:12" ht="15">
      <c r="A192" s="32"/>
      <c r="B192" s="32"/>
      <c r="C192" s="33"/>
      <c r="D192" s="39" t="s">
        <v>27</v>
      </c>
      <c r="E192" s="40"/>
      <c r="F192" s="47">
        <f>SUM(F186:F191)</f>
        <v>550</v>
      </c>
      <c r="G192" s="47">
        <f>SUM(G186:G191)</f>
        <v>30.5</v>
      </c>
      <c r="H192" s="47">
        <f>SUM(H186:H191)</f>
        <v>29.16</v>
      </c>
      <c r="I192" s="47">
        <f>SUM(I186:I191)</f>
        <v>89</v>
      </c>
      <c r="J192" s="47">
        <f>SUM(J186:J191)</f>
        <v>690</v>
      </c>
      <c r="K192" s="41"/>
      <c r="L192" s="115">
        <f>SUM(L186:L191)</f>
        <v>55.97</v>
      </c>
    </row>
    <row r="193" spans="1:12" ht="15">
      <c r="A193" s="32">
        <f>A186</f>
        <v>3</v>
      </c>
      <c r="B193" s="32">
        <f>B186</f>
        <v>1</v>
      </c>
      <c r="C193" s="33" t="s">
        <v>28</v>
      </c>
      <c r="D193" s="98"/>
      <c r="E193" s="84"/>
      <c r="F193" s="61"/>
      <c r="G193" s="94"/>
      <c r="H193" s="94"/>
      <c r="I193" s="95"/>
      <c r="J193" s="94"/>
      <c r="K193" s="100"/>
      <c r="L193" s="65"/>
    </row>
    <row r="194" spans="1:12" ht="15">
      <c r="A194" s="32"/>
      <c r="B194" s="32"/>
      <c r="C194" s="33"/>
      <c r="D194" s="73"/>
      <c r="E194" s="109"/>
      <c r="F194" s="74"/>
      <c r="G194" s="74"/>
      <c r="H194" s="74"/>
      <c r="I194" s="75"/>
      <c r="J194" s="74"/>
      <c r="K194" s="76"/>
      <c r="L194" s="77"/>
    </row>
    <row r="195" spans="1:12" ht="15">
      <c r="A195" s="32"/>
      <c r="B195" s="32"/>
      <c r="C195" s="33"/>
      <c r="D195" s="73"/>
      <c r="E195" s="109"/>
      <c r="F195" s="74"/>
      <c r="G195" s="74"/>
      <c r="H195" s="74"/>
      <c r="I195" s="75"/>
      <c r="J195" s="74"/>
      <c r="K195" s="76"/>
      <c r="L195" s="77"/>
    </row>
    <row r="196" spans="1:12" ht="15">
      <c r="A196" s="32"/>
      <c r="B196" s="32"/>
      <c r="C196" s="33"/>
      <c r="D196" s="33"/>
      <c r="E196" s="58"/>
      <c r="F196" s="61"/>
      <c r="G196" s="61"/>
      <c r="H196" s="61"/>
      <c r="I196" s="68"/>
      <c r="J196" s="61"/>
      <c r="K196" s="71"/>
      <c r="L196" s="65"/>
    </row>
    <row r="197" spans="1:12" ht="15">
      <c r="A197" s="32"/>
      <c r="B197" s="32"/>
      <c r="C197" s="33"/>
      <c r="D197" s="119"/>
      <c r="E197" s="58"/>
      <c r="F197" s="61"/>
      <c r="G197" s="61"/>
      <c r="H197" s="61"/>
      <c r="I197" s="68"/>
      <c r="J197" s="61"/>
      <c r="K197" s="71"/>
      <c r="L197" s="65"/>
    </row>
    <row r="198" spans="1:12" ht="15">
      <c r="A198" s="32"/>
      <c r="B198" s="32"/>
      <c r="C198" s="33"/>
      <c r="D198" s="33"/>
      <c r="E198" s="58"/>
      <c r="F198" s="61"/>
      <c r="G198" s="61"/>
      <c r="H198" s="61"/>
      <c r="I198" s="68"/>
      <c r="J198" s="61"/>
      <c r="K198" s="71"/>
      <c r="L198" s="65"/>
    </row>
    <row r="199" spans="1:12" ht="15">
      <c r="A199" s="32"/>
      <c r="B199" s="32"/>
      <c r="C199" s="33"/>
      <c r="D199" s="33"/>
      <c r="E199" s="58"/>
      <c r="F199" s="61"/>
      <c r="G199" s="61"/>
      <c r="H199" s="61"/>
      <c r="I199" s="68"/>
      <c r="J199" s="61"/>
      <c r="K199" s="71"/>
      <c r="L199" s="65"/>
    </row>
    <row r="200" spans="1:12" ht="15">
      <c r="A200" s="32"/>
      <c r="B200" s="32"/>
      <c r="C200" s="33"/>
      <c r="D200" s="39" t="s">
        <v>27</v>
      </c>
      <c r="E200" s="40"/>
      <c r="F200" s="47">
        <f>SUM(F193:F199)</f>
        <v>0</v>
      </c>
      <c r="G200" s="47">
        <f>SUM(G193:G199)</f>
        <v>0</v>
      </c>
      <c r="H200" s="47">
        <f>SUM(H193:H199)</f>
        <v>0</v>
      </c>
      <c r="I200" s="47">
        <f>SUM(I193:I199)</f>
        <v>0</v>
      </c>
      <c r="J200" s="47">
        <f>SUM(J193:J199)</f>
        <v>0</v>
      </c>
      <c r="K200" s="47"/>
      <c r="L200" s="63">
        <f>SUM(L193:L199)</f>
        <v>0</v>
      </c>
    </row>
    <row r="201" spans="1:12" ht="15.75" thickBot="1">
      <c r="A201" s="42">
        <f>A186</f>
        <v>3</v>
      </c>
      <c r="B201" s="42">
        <f>B186</f>
        <v>1</v>
      </c>
      <c r="C201" s="133" t="s">
        <v>31</v>
      </c>
      <c r="D201" s="134"/>
      <c r="E201" s="43"/>
      <c r="F201" s="45">
        <f>F192+F200</f>
        <v>550</v>
      </c>
      <c r="G201" s="45">
        <f>G192+G200</f>
        <v>30.5</v>
      </c>
      <c r="H201" s="45">
        <f>H192+H200</f>
        <v>29.16</v>
      </c>
      <c r="I201" s="45">
        <f>I192+I200</f>
        <v>89</v>
      </c>
      <c r="J201" s="45">
        <f>J192+J200</f>
        <v>690</v>
      </c>
      <c r="K201" s="45"/>
      <c r="L201" s="52">
        <f>L192+L200</f>
        <v>55.97</v>
      </c>
    </row>
    <row r="202" spans="1:12" ht="12.95" customHeight="1">
      <c r="A202" s="32">
        <v>3</v>
      </c>
      <c r="B202" s="32">
        <v>2</v>
      </c>
      <c r="C202" s="33" t="s">
        <v>23</v>
      </c>
      <c r="D202" s="54" t="s">
        <v>24</v>
      </c>
      <c r="E202" s="116" t="s">
        <v>49</v>
      </c>
      <c r="F202" s="91">
        <v>180</v>
      </c>
      <c r="G202" s="91">
        <v>20</v>
      </c>
      <c r="H202" s="91">
        <v>16</v>
      </c>
      <c r="I202" s="92">
        <v>31</v>
      </c>
      <c r="J202" s="91">
        <v>258</v>
      </c>
      <c r="K202" s="117" t="s">
        <v>53</v>
      </c>
      <c r="L202" s="93">
        <v>58.02</v>
      </c>
    </row>
    <row r="203" spans="1:12" ht="12.95" customHeight="1">
      <c r="A203" s="32"/>
      <c r="B203" s="32"/>
      <c r="C203" s="33"/>
      <c r="D203" s="33" t="s">
        <v>25</v>
      </c>
      <c r="E203" s="58" t="s">
        <v>50</v>
      </c>
      <c r="F203" s="61">
        <v>200</v>
      </c>
      <c r="G203" s="61">
        <v>1</v>
      </c>
      <c r="H203" s="61">
        <v>2</v>
      </c>
      <c r="I203" s="68">
        <v>20</v>
      </c>
      <c r="J203" s="61">
        <v>103</v>
      </c>
      <c r="K203" s="71" t="s">
        <v>54</v>
      </c>
      <c r="L203" s="65">
        <v>9.3800000000000008</v>
      </c>
    </row>
    <row r="204" spans="1:12" ht="15">
      <c r="A204" s="32"/>
      <c r="B204" s="32"/>
      <c r="C204" s="33"/>
      <c r="D204" s="33" t="s">
        <v>29</v>
      </c>
      <c r="E204" s="58" t="s">
        <v>35</v>
      </c>
      <c r="F204" s="61">
        <v>50</v>
      </c>
      <c r="G204" s="61">
        <v>4</v>
      </c>
      <c r="H204" s="61">
        <v>1</v>
      </c>
      <c r="I204" s="68">
        <v>24</v>
      </c>
      <c r="J204" s="61">
        <v>118</v>
      </c>
      <c r="K204" s="71" t="s">
        <v>55</v>
      </c>
      <c r="L204" s="65">
        <v>4.41</v>
      </c>
    </row>
    <row r="205" spans="1:12" ht="12.95" customHeight="1">
      <c r="A205" s="32"/>
      <c r="B205" s="32"/>
      <c r="C205" s="33"/>
      <c r="D205" s="33" t="s">
        <v>30</v>
      </c>
      <c r="E205" s="58" t="s">
        <v>46</v>
      </c>
      <c r="F205" s="61">
        <v>20</v>
      </c>
      <c r="G205" s="61">
        <v>1</v>
      </c>
      <c r="H205" s="61">
        <v>0</v>
      </c>
      <c r="I205" s="68">
        <v>7</v>
      </c>
      <c r="J205" s="61">
        <v>35</v>
      </c>
      <c r="K205" s="71" t="s">
        <v>55</v>
      </c>
      <c r="L205" s="65">
        <v>1.02</v>
      </c>
    </row>
    <row r="206" spans="1:12" ht="12.95" customHeight="1">
      <c r="A206" s="32"/>
      <c r="B206" s="32"/>
      <c r="C206" s="33"/>
      <c r="D206" s="55"/>
      <c r="E206" s="58" t="s">
        <v>36</v>
      </c>
      <c r="F206" s="61">
        <v>20</v>
      </c>
      <c r="G206" s="61">
        <v>1</v>
      </c>
      <c r="H206" s="61">
        <v>16</v>
      </c>
      <c r="I206" s="68">
        <v>1</v>
      </c>
      <c r="J206" s="61">
        <v>154</v>
      </c>
      <c r="K206" s="71" t="s">
        <v>41</v>
      </c>
      <c r="L206" s="65">
        <v>13.28</v>
      </c>
    </row>
    <row r="207" spans="1:12" ht="15">
      <c r="A207" s="32"/>
      <c r="B207" s="32"/>
      <c r="C207" s="33"/>
      <c r="D207" s="55"/>
      <c r="E207" s="59" t="s">
        <v>37</v>
      </c>
      <c r="F207" s="62">
        <v>30</v>
      </c>
      <c r="G207" s="62">
        <v>7</v>
      </c>
      <c r="H207" s="62">
        <v>8</v>
      </c>
      <c r="I207" s="68">
        <v>6</v>
      </c>
      <c r="J207" s="61">
        <v>80</v>
      </c>
      <c r="K207" s="72" t="s">
        <v>42</v>
      </c>
      <c r="L207" s="66">
        <v>16.670000000000002</v>
      </c>
    </row>
    <row r="208" spans="1:12" ht="15">
      <c r="A208" s="32"/>
      <c r="B208" s="32"/>
      <c r="C208" s="33"/>
      <c r="D208" s="39" t="s">
        <v>27</v>
      </c>
      <c r="E208" s="40"/>
      <c r="F208" s="47">
        <f>SUM(F202:F207)</f>
        <v>500</v>
      </c>
      <c r="G208" s="47">
        <f>SUM(G202:G207)</f>
        <v>34</v>
      </c>
      <c r="H208" s="47">
        <f>SUM(H202:H207)</f>
        <v>43</v>
      </c>
      <c r="I208" s="47">
        <f>SUM(I202:I207)</f>
        <v>89</v>
      </c>
      <c r="J208" s="47">
        <f>SUM(J202:J207)</f>
        <v>748</v>
      </c>
      <c r="K208" s="41"/>
      <c r="L208" s="63">
        <f>SUM(L202:L207)</f>
        <v>102.78</v>
      </c>
    </row>
    <row r="209" spans="1:12" ht="15">
      <c r="A209" s="32">
        <f>A202</f>
        <v>3</v>
      </c>
      <c r="B209" s="32">
        <f>B202</f>
        <v>2</v>
      </c>
      <c r="C209" s="33" t="s">
        <v>28</v>
      </c>
      <c r="D209" s="33"/>
      <c r="E209" s="58"/>
      <c r="F209" s="61"/>
      <c r="G209" s="61"/>
      <c r="H209" s="61"/>
      <c r="I209" s="68"/>
      <c r="J209" s="61"/>
      <c r="K209" s="83"/>
      <c r="L209" s="65"/>
    </row>
    <row r="210" spans="1:12" ht="15">
      <c r="A210" s="32"/>
      <c r="B210" s="32"/>
      <c r="C210" s="33"/>
      <c r="D210" s="33"/>
      <c r="E210" s="58"/>
      <c r="F210" s="61"/>
      <c r="G210" s="61"/>
      <c r="H210" s="61"/>
      <c r="I210" s="68"/>
      <c r="J210" s="61"/>
      <c r="K210" s="71"/>
      <c r="L210" s="65"/>
    </row>
    <row r="211" spans="1:12" ht="15">
      <c r="A211" s="32"/>
      <c r="B211" s="32"/>
      <c r="C211" s="33"/>
      <c r="D211" s="33"/>
      <c r="E211" s="58"/>
      <c r="F211" s="61"/>
      <c r="G211" s="61"/>
      <c r="H211" s="61"/>
      <c r="I211" s="68"/>
      <c r="J211" s="61"/>
      <c r="K211" s="71"/>
      <c r="L211" s="65"/>
    </row>
    <row r="212" spans="1:12" ht="15">
      <c r="A212" s="32"/>
      <c r="B212" s="32"/>
      <c r="C212" s="33"/>
      <c r="D212" s="33"/>
      <c r="E212" s="58"/>
      <c r="F212" s="61"/>
      <c r="G212" s="61"/>
      <c r="H212" s="61"/>
      <c r="I212" s="68"/>
      <c r="J212" s="61"/>
      <c r="K212" s="71"/>
      <c r="L212" s="65"/>
    </row>
    <row r="213" spans="1:12" ht="15">
      <c r="A213" s="32"/>
      <c r="B213" s="32"/>
      <c r="C213" s="33"/>
      <c r="D213" s="33"/>
      <c r="E213" s="58"/>
      <c r="F213" s="61"/>
      <c r="G213" s="61"/>
      <c r="H213" s="61"/>
      <c r="I213" s="68"/>
      <c r="J213" s="61"/>
      <c r="K213" s="71"/>
      <c r="L213" s="65"/>
    </row>
    <row r="214" spans="1:12" ht="15">
      <c r="A214" s="32"/>
      <c r="B214" s="32"/>
      <c r="C214" s="33"/>
      <c r="D214" s="33"/>
      <c r="E214" s="58"/>
      <c r="F214" s="61"/>
      <c r="G214" s="61"/>
      <c r="H214" s="61"/>
      <c r="I214" s="68"/>
      <c r="J214" s="61"/>
      <c r="K214" s="71"/>
      <c r="L214" s="65"/>
    </row>
    <row r="215" spans="1:12" ht="15">
      <c r="A215" s="32"/>
      <c r="B215" s="32"/>
      <c r="C215" s="33"/>
      <c r="D215" s="39" t="s">
        <v>27</v>
      </c>
      <c r="E215" s="40"/>
      <c r="F215" s="47">
        <f>SUM(F209:F214)</f>
        <v>0</v>
      </c>
      <c r="G215" s="47">
        <f>SUM(G209:G214)</f>
        <v>0</v>
      </c>
      <c r="H215" s="47">
        <f>SUM(H209:H214)</f>
        <v>0</v>
      </c>
      <c r="I215" s="47">
        <f>SUM(I209:I214)</f>
        <v>0</v>
      </c>
      <c r="J215" s="118">
        <f>SUM(J209:J214)</f>
        <v>0</v>
      </c>
      <c r="K215" s="41"/>
      <c r="L215" s="63">
        <f>SUM(L209:L214)</f>
        <v>0</v>
      </c>
    </row>
    <row r="216" spans="1:12" ht="15" customHeight="1" thickBot="1">
      <c r="A216" s="42">
        <f>A202</f>
        <v>3</v>
      </c>
      <c r="B216" s="42">
        <f>B202</f>
        <v>2</v>
      </c>
      <c r="C216" s="133" t="s">
        <v>31</v>
      </c>
      <c r="D216" s="134"/>
      <c r="E216" s="43"/>
      <c r="F216" s="45">
        <f>F208+F215</f>
        <v>500</v>
      </c>
      <c r="G216" s="45">
        <f>G208+G215</f>
        <v>34</v>
      </c>
      <c r="H216" s="45">
        <f>H208+H215</f>
        <v>43</v>
      </c>
      <c r="I216" s="45">
        <f>I208+I215</f>
        <v>89</v>
      </c>
      <c r="J216" s="45">
        <f>J208+J215</f>
        <v>748</v>
      </c>
      <c r="K216" s="44"/>
      <c r="L216" s="52">
        <f>L208+L215</f>
        <v>102.78</v>
      </c>
    </row>
    <row r="217" spans="1:12" ht="15.75" thickBot="1">
      <c r="A217" s="32">
        <v>3</v>
      </c>
      <c r="B217" s="32">
        <v>3</v>
      </c>
      <c r="C217" s="33" t="s">
        <v>23</v>
      </c>
      <c r="D217" s="54" t="s">
        <v>24</v>
      </c>
      <c r="E217" s="78" t="s">
        <v>105</v>
      </c>
      <c r="F217" s="79">
        <v>90</v>
      </c>
      <c r="G217" s="79">
        <v>15</v>
      </c>
      <c r="H217" s="79">
        <v>16</v>
      </c>
      <c r="I217" s="80">
        <v>28</v>
      </c>
      <c r="J217" s="79">
        <v>234</v>
      </c>
      <c r="K217" s="70" t="s">
        <v>107</v>
      </c>
      <c r="L217" s="81">
        <v>57.9</v>
      </c>
    </row>
    <row r="218" spans="1:12" ht="15">
      <c r="A218" s="32"/>
      <c r="B218" s="32"/>
      <c r="C218" s="33"/>
      <c r="D218" s="126"/>
      <c r="E218" s="84" t="s">
        <v>106</v>
      </c>
      <c r="F218" s="94">
        <v>150</v>
      </c>
      <c r="G218" s="94">
        <v>9</v>
      </c>
      <c r="H218" s="94">
        <v>8</v>
      </c>
      <c r="I218" s="95">
        <v>43</v>
      </c>
      <c r="J218" s="94">
        <v>279</v>
      </c>
      <c r="K218" s="100" t="s">
        <v>128</v>
      </c>
      <c r="L218" s="97">
        <v>10</v>
      </c>
    </row>
    <row r="219" spans="1:12" ht="15">
      <c r="A219" s="32"/>
      <c r="B219" s="32"/>
      <c r="C219" s="33"/>
      <c r="D219" s="33" t="s">
        <v>25</v>
      </c>
      <c r="E219" s="58" t="s">
        <v>67</v>
      </c>
      <c r="F219" s="61">
        <v>200</v>
      </c>
      <c r="G219" s="61">
        <v>0</v>
      </c>
      <c r="H219" s="61">
        <v>0</v>
      </c>
      <c r="I219" s="68">
        <v>31</v>
      </c>
      <c r="J219" s="61">
        <v>124</v>
      </c>
      <c r="K219" s="71" t="s">
        <v>70</v>
      </c>
      <c r="L219" s="65">
        <v>4.17</v>
      </c>
    </row>
    <row r="220" spans="1:12" ht="15">
      <c r="A220" s="32"/>
      <c r="B220" s="32"/>
      <c r="C220" s="33"/>
      <c r="D220" s="33" t="s">
        <v>29</v>
      </c>
      <c r="E220" s="58" t="s">
        <v>35</v>
      </c>
      <c r="F220" s="61">
        <v>30</v>
      </c>
      <c r="G220" s="61">
        <v>3</v>
      </c>
      <c r="H220" s="61">
        <v>1</v>
      </c>
      <c r="I220" s="68">
        <v>14</v>
      </c>
      <c r="J220" s="61">
        <v>71</v>
      </c>
      <c r="K220" s="71" t="s">
        <v>55</v>
      </c>
      <c r="L220" s="65">
        <v>2.64</v>
      </c>
    </row>
    <row r="221" spans="1:12" ht="15">
      <c r="A221" s="32"/>
      <c r="B221" s="32"/>
      <c r="C221" s="33"/>
      <c r="D221" s="33" t="s">
        <v>30</v>
      </c>
      <c r="E221" s="58" t="s">
        <v>46</v>
      </c>
      <c r="F221" s="61">
        <v>20</v>
      </c>
      <c r="G221" s="61">
        <v>2</v>
      </c>
      <c r="H221" s="61">
        <v>0</v>
      </c>
      <c r="I221" s="68">
        <v>10</v>
      </c>
      <c r="J221" s="61">
        <v>52</v>
      </c>
      <c r="K221" s="71" t="s">
        <v>55</v>
      </c>
      <c r="L221" s="65">
        <v>1.02</v>
      </c>
    </row>
    <row r="222" spans="1:12" ht="15">
      <c r="A222" s="32"/>
      <c r="B222" s="32"/>
      <c r="C222" s="33"/>
      <c r="D222" s="55"/>
      <c r="E222" s="58" t="s">
        <v>93</v>
      </c>
      <c r="F222" s="61">
        <v>60</v>
      </c>
      <c r="G222" s="61">
        <v>5</v>
      </c>
      <c r="H222" s="61">
        <v>5</v>
      </c>
      <c r="I222" s="68">
        <v>0</v>
      </c>
      <c r="J222" s="61">
        <v>57</v>
      </c>
      <c r="K222" s="71" t="s">
        <v>94</v>
      </c>
      <c r="L222" s="65">
        <v>8</v>
      </c>
    </row>
    <row r="223" spans="1:12" ht="15">
      <c r="A223" s="32"/>
      <c r="B223" s="32"/>
      <c r="C223" s="33"/>
      <c r="D223" s="55" t="s">
        <v>26</v>
      </c>
      <c r="E223" s="59" t="s">
        <v>78</v>
      </c>
      <c r="F223" s="62">
        <v>130</v>
      </c>
      <c r="G223" s="62">
        <v>1</v>
      </c>
      <c r="H223" s="62">
        <v>0</v>
      </c>
      <c r="I223" s="69">
        <v>13</v>
      </c>
      <c r="J223" s="62">
        <v>60</v>
      </c>
      <c r="K223" s="72" t="s">
        <v>100</v>
      </c>
      <c r="L223" s="66">
        <v>12.44</v>
      </c>
    </row>
    <row r="224" spans="1:12" ht="15">
      <c r="A224" s="32"/>
      <c r="B224" s="32"/>
      <c r="C224" s="33"/>
      <c r="D224" s="46"/>
      <c r="E224" s="34"/>
      <c r="F224" s="38"/>
      <c r="G224" s="36"/>
      <c r="H224" s="36"/>
      <c r="I224" s="36"/>
      <c r="J224" s="37"/>
      <c r="K224" s="38"/>
      <c r="L224" s="51"/>
    </row>
    <row r="225" spans="1:12" ht="15">
      <c r="A225" s="32"/>
      <c r="B225" s="32"/>
      <c r="C225" s="33"/>
      <c r="D225" s="46"/>
      <c r="E225" s="34"/>
      <c r="F225" s="38"/>
      <c r="G225" s="36"/>
      <c r="H225" s="36"/>
      <c r="I225" s="36"/>
      <c r="J225" s="37"/>
      <c r="K225" s="38"/>
      <c r="L225" s="51"/>
    </row>
    <row r="226" spans="1:12" ht="15">
      <c r="A226" s="32"/>
      <c r="B226" s="32"/>
      <c r="C226" s="33"/>
      <c r="D226" s="39" t="s">
        <v>27</v>
      </c>
      <c r="E226" s="40"/>
      <c r="F226" s="47">
        <f>SUM(F217:F225)</f>
        <v>680</v>
      </c>
      <c r="G226" s="47">
        <f>SUM(G217:G225)</f>
        <v>35</v>
      </c>
      <c r="H226" s="47">
        <f>SUM(H217:H225)</f>
        <v>30</v>
      </c>
      <c r="I226" s="47">
        <f>SUM(I217:I225)</f>
        <v>139</v>
      </c>
      <c r="J226" s="47">
        <f>SUM(J217:J225)</f>
        <v>877</v>
      </c>
      <c r="K226" s="41"/>
      <c r="L226" s="63">
        <f>SUM(L217:L225)</f>
        <v>96.17</v>
      </c>
    </row>
    <row r="227" spans="1:12" ht="15">
      <c r="A227" s="32">
        <f>A217</f>
        <v>3</v>
      </c>
      <c r="B227" s="32">
        <f>B217</f>
        <v>3</v>
      </c>
      <c r="C227" s="33" t="s">
        <v>28</v>
      </c>
      <c r="D227" s="98"/>
      <c r="E227" s="84"/>
      <c r="F227" s="61"/>
      <c r="G227" s="85"/>
      <c r="H227" s="85"/>
      <c r="I227" s="87"/>
      <c r="J227" s="85"/>
      <c r="K227" s="100"/>
      <c r="L227" s="90"/>
    </row>
    <row r="228" spans="1:12" ht="18" customHeight="1">
      <c r="A228" s="32"/>
      <c r="B228" s="32"/>
      <c r="C228" s="33"/>
      <c r="D228" s="33"/>
      <c r="E228" s="58"/>
      <c r="F228" s="74"/>
      <c r="G228" s="106"/>
      <c r="H228" s="106"/>
      <c r="I228" s="107"/>
      <c r="J228" s="106"/>
      <c r="K228" s="83"/>
      <c r="L228" s="108"/>
    </row>
    <row r="229" spans="1:12" ht="15">
      <c r="A229" s="32"/>
      <c r="B229" s="32"/>
      <c r="C229" s="33"/>
      <c r="D229" s="33"/>
      <c r="E229" s="58"/>
      <c r="F229" s="61"/>
      <c r="G229" s="86"/>
      <c r="H229" s="86"/>
      <c r="I229" s="88"/>
      <c r="J229" s="86"/>
      <c r="K229" s="71"/>
      <c r="L229" s="90"/>
    </row>
    <row r="230" spans="1:12" ht="15">
      <c r="A230" s="32"/>
      <c r="B230" s="32"/>
      <c r="C230" s="33"/>
      <c r="D230" s="33"/>
      <c r="E230" s="58"/>
      <c r="F230" s="61"/>
      <c r="G230" s="86"/>
      <c r="H230" s="86"/>
      <c r="I230" s="88"/>
      <c r="J230" s="86"/>
      <c r="K230" s="71"/>
      <c r="L230" s="90"/>
    </row>
    <row r="231" spans="1:12" ht="15">
      <c r="A231" s="32"/>
      <c r="B231" s="32"/>
      <c r="C231" s="33"/>
      <c r="D231" s="33"/>
      <c r="E231" s="58"/>
      <c r="F231" s="61"/>
      <c r="G231" s="86"/>
      <c r="H231" s="86"/>
      <c r="I231" s="88"/>
      <c r="J231" s="86"/>
      <c r="K231" s="71"/>
      <c r="L231" s="90"/>
    </row>
    <row r="232" spans="1:12" ht="15">
      <c r="A232" s="32"/>
      <c r="B232" s="32"/>
      <c r="C232" s="33"/>
      <c r="D232" s="33"/>
      <c r="E232" s="58"/>
      <c r="F232" s="61"/>
      <c r="G232" s="86"/>
      <c r="H232" s="86"/>
      <c r="I232" s="88"/>
      <c r="J232" s="86"/>
      <c r="K232" s="71"/>
      <c r="L232" s="90"/>
    </row>
    <row r="233" spans="1:12" ht="15">
      <c r="A233" s="32"/>
      <c r="B233" s="32"/>
      <c r="C233" s="33"/>
      <c r="D233" s="33"/>
      <c r="E233" s="58"/>
      <c r="F233" s="61"/>
      <c r="G233" s="86"/>
      <c r="H233" s="86"/>
      <c r="I233" s="88"/>
      <c r="J233" s="86"/>
      <c r="K233" s="71"/>
      <c r="L233" s="90"/>
    </row>
    <row r="234" spans="1:12" ht="15">
      <c r="A234" s="32"/>
      <c r="B234" s="32"/>
      <c r="C234" s="33"/>
      <c r="D234" s="46"/>
      <c r="E234" s="34"/>
      <c r="F234" s="38"/>
      <c r="G234" s="36"/>
      <c r="H234" s="36"/>
      <c r="I234" s="36"/>
      <c r="J234" s="37"/>
      <c r="K234" s="38"/>
      <c r="L234" s="51"/>
    </row>
    <row r="235" spans="1:12" ht="15">
      <c r="A235" s="32"/>
      <c r="B235" s="32"/>
      <c r="C235" s="33"/>
      <c r="D235" s="39" t="s">
        <v>27</v>
      </c>
      <c r="E235" s="40"/>
      <c r="F235" s="47">
        <f>SUM(F227:F234)</f>
        <v>0</v>
      </c>
      <c r="G235" s="47">
        <f>SUM(G227:G234)</f>
        <v>0</v>
      </c>
      <c r="H235" s="47">
        <f>SUM(H227:H234)</f>
        <v>0</v>
      </c>
      <c r="I235" s="47">
        <f>SUM(I227:I234)</f>
        <v>0</v>
      </c>
      <c r="J235" s="47">
        <f>SUM(J227:J234)</f>
        <v>0</v>
      </c>
      <c r="K235" s="41"/>
      <c r="L235" s="63">
        <f>SUM(L227:L234)</f>
        <v>0</v>
      </c>
    </row>
    <row r="236" spans="1:12" ht="15" customHeight="1" thickBot="1">
      <c r="A236" s="42">
        <f>A217</f>
        <v>3</v>
      </c>
      <c r="B236" s="42">
        <f>B217</f>
        <v>3</v>
      </c>
      <c r="C236" s="133" t="s">
        <v>31</v>
      </c>
      <c r="D236" s="134"/>
      <c r="E236" s="43"/>
      <c r="F236" s="45">
        <f>F226+F235</f>
        <v>680</v>
      </c>
      <c r="G236" s="45">
        <f>G226+G235</f>
        <v>35</v>
      </c>
      <c r="H236" s="45">
        <f>H226+H235</f>
        <v>30</v>
      </c>
      <c r="I236" s="45">
        <f>I226+I235</f>
        <v>139</v>
      </c>
      <c r="J236" s="45">
        <f>J226+J235</f>
        <v>877</v>
      </c>
      <c r="K236" s="44"/>
      <c r="L236" s="52">
        <f>L226+L235</f>
        <v>96.17</v>
      </c>
    </row>
    <row r="237" spans="1:12" ht="15.75" thickBot="1">
      <c r="A237" s="32">
        <v>3</v>
      </c>
      <c r="B237" s="32">
        <v>4</v>
      </c>
      <c r="C237" s="33" t="s">
        <v>23</v>
      </c>
      <c r="D237" s="101" t="s">
        <v>24</v>
      </c>
      <c r="E237" s="78" t="s">
        <v>108</v>
      </c>
      <c r="F237" s="91">
        <v>90</v>
      </c>
      <c r="G237" s="91">
        <v>7</v>
      </c>
      <c r="H237" s="91">
        <v>7</v>
      </c>
      <c r="I237" s="92">
        <v>6</v>
      </c>
      <c r="J237" s="91">
        <v>154</v>
      </c>
      <c r="K237" s="102" t="s">
        <v>109</v>
      </c>
      <c r="L237" s="93">
        <v>41.86</v>
      </c>
    </row>
    <row r="238" spans="1:12" ht="15">
      <c r="A238" s="32"/>
      <c r="B238" s="32"/>
      <c r="C238" s="33"/>
      <c r="D238" s="126"/>
      <c r="E238" s="84" t="s">
        <v>72</v>
      </c>
      <c r="F238" s="94">
        <v>150</v>
      </c>
      <c r="G238" s="94">
        <v>5</v>
      </c>
      <c r="H238" s="94">
        <v>6</v>
      </c>
      <c r="I238" s="95">
        <v>35</v>
      </c>
      <c r="J238" s="94">
        <v>196</v>
      </c>
      <c r="K238" s="100" t="s">
        <v>129</v>
      </c>
      <c r="L238" s="97">
        <v>6.41</v>
      </c>
    </row>
    <row r="239" spans="1:12" ht="15">
      <c r="A239" s="32"/>
      <c r="B239" s="32"/>
      <c r="C239" s="33"/>
      <c r="D239" s="33" t="s">
        <v>25</v>
      </c>
      <c r="E239" s="58" t="s">
        <v>73</v>
      </c>
      <c r="F239" s="61">
        <v>207</v>
      </c>
      <c r="G239" s="61">
        <v>0</v>
      </c>
      <c r="H239" s="61">
        <v>0</v>
      </c>
      <c r="I239" s="68">
        <v>15</v>
      </c>
      <c r="J239" s="61">
        <v>60</v>
      </c>
      <c r="K239" s="71" t="s">
        <v>39</v>
      </c>
      <c r="L239" s="65">
        <v>2.86</v>
      </c>
    </row>
    <row r="240" spans="1:12" ht="15">
      <c r="A240" s="32"/>
      <c r="B240" s="32"/>
      <c r="C240" s="33"/>
      <c r="D240" s="33" t="s">
        <v>29</v>
      </c>
      <c r="E240" s="58" t="s">
        <v>35</v>
      </c>
      <c r="F240" s="61">
        <v>30</v>
      </c>
      <c r="G240" s="61">
        <v>3</v>
      </c>
      <c r="H240" s="61">
        <v>1</v>
      </c>
      <c r="I240" s="68">
        <v>19</v>
      </c>
      <c r="J240" s="61">
        <v>94</v>
      </c>
      <c r="K240" s="71" t="s">
        <v>110</v>
      </c>
      <c r="L240" s="65">
        <v>2.64</v>
      </c>
    </row>
    <row r="241" spans="1:12" ht="15">
      <c r="A241" s="32"/>
      <c r="B241" s="32"/>
      <c r="C241" s="33"/>
      <c r="D241" s="33" t="s">
        <v>30</v>
      </c>
      <c r="E241" s="58" t="s">
        <v>46</v>
      </c>
      <c r="F241" s="61">
        <v>30</v>
      </c>
      <c r="G241" s="61">
        <v>2</v>
      </c>
      <c r="H241" s="61">
        <v>0</v>
      </c>
      <c r="I241" s="68">
        <v>10</v>
      </c>
      <c r="J241" s="61">
        <v>52</v>
      </c>
      <c r="K241" s="71" t="s">
        <v>110</v>
      </c>
      <c r="L241" s="65">
        <v>1.53</v>
      </c>
    </row>
    <row r="242" spans="1:12" ht="15">
      <c r="A242" s="32"/>
      <c r="B242" s="32"/>
      <c r="C242" s="33"/>
      <c r="D242" s="55"/>
      <c r="E242" s="58" t="s">
        <v>77</v>
      </c>
      <c r="F242" s="61">
        <v>60</v>
      </c>
      <c r="G242" s="61">
        <v>5</v>
      </c>
      <c r="H242" s="61">
        <v>2</v>
      </c>
      <c r="I242" s="68">
        <v>1</v>
      </c>
      <c r="J242" s="61">
        <v>68</v>
      </c>
      <c r="K242" s="71" t="s">
        <v>79</v>
      </c>
      <c r="L242" s="65">
        <v>12.58</v>
      </c>
    </row>
    <row r="243" spans="1:12" ht="15">
      <c r="A243" s="32"/>
      <c r="B243" s="32"/>
      <c r="C243" s="33"/>
      <c r="D243" s="46"/>
      <c r="E243" s="34"/>
      <c r="F243" s="38"/>
      <c r="G243" s="36"/>
      <c r="H243" s="36"/>
      <c r="I243" s="36"/>
      <c r="J243" s="37"/>
      <c r="K243" s="38"/>
      <c r="L243" s="51"/>
    </row>
    <row r="244" spans="1:12" ht="15">
      <c r="A244" s="32"/>
      <c r="B244" s="32"/>
      <c r="C244" s="33"/>
      <c r="D244" s="39" t="s">
        <v>27</v>
      </c>
      <c r="E244" s="40"/>
      <c r="F244" s="47">
        <f>SUM(F237:F243)</f>
        <v>567</v>
      </c>
      <c r="G244" s="47">
        <f>SUM(G237:G243)</f>
        <v>22</v>
      </c>
      <c r="H244" s="47">
        <f>SUM(H237:H243)</f>
        <v>16</v>
      </c>
      <c r="I244" s="47">
        <f>SUM(I237:I243)</f>
        <v>86</v>
      </c>
      <c r="J244" s="47">
        <f>SUM(J237:J243)</f>
        <v>624</v>
      </c>
      <c r="K244" s="41"/>
      <c r="L244" s="63">
        <f>SUM(L237:L243)</f>
        <v>67.88</v>
      </c>
    </row>
    <row r="245" spans="1:12" ht="15">
      <c r="A245" s="32">
        <f>A237</f>
        <v>3</v>
      </c>
      <c r="B245" s="32">
        <f>B237</f>
        <v>4</v>
      </c>
      <c r="C245" s="33" t="s">
        <v>28</v>
      </c>
      <c r="D245" s="98"/>
      <c r="E245" s="84"/>
      <c r="F245" s="61"/>
      <c r="G245" s="94"/>
      <c r="H245" s="94"/>
      <c r="I245" s="95"/>
      <c r="J245" s="94"/>
      <c r="K245" s="100"/>
      <c r="L245" s="65"/>
    </row>
    <row r="246" spans="1:12" ht="15">
      <c r="A246" s="32"/>
      <c r="B246" s="32"/>
      <c r="C246" s="33"/>
      <c r="D246" s="73"/>
      <c r="E246" s="109"/>
      <c r="F246" s="74"/>
      <c r="G246" s="74"/>
      <c r="H246" s="74"/>
      <c r="I246" s="75"/>
      <c r="J246" s="74"/>
      <c r="K246" s="76"/>
      <c r="L246" s="77"/>
    </row>
    <row r="247" spans="1:12" ht="15">
      <c r="A247" s="32"/>
      <c r="B247" s="32"/>
      <c r="C247" s="33"/>
      <c r="D247" s="73"/>
      <c r="E247" s="109"/>
      <c r="F247" s="74"/>
      <c r="G247" s="74"/>
      <c r="H247" s="74"/>
      <c r="I247" s="75"/>
      <c r="J247" s="74"/>
      <c r="K247" s="76"/>
      <c r="L247" s="77"/>
    </row>
    <row r="248" spans="1:12" ht="15">
      <c r="A248" s="32"/>
      <c r="B248" s="32"/>
      <c r="C248" s="33"/>
      <c r="D248" s="33"/>
      <c r="E248" s="58"/>
      <c r="F248" s="61"/>
      <c r="G248" s="61"/>
      <c r="H248" s="61"/>
      <c r="I248" s="68"/>
      <c r="J248" s="61"/>
      <c r="K248" s="71"/>
      <c r="L248" s="65"/>
    </row>
    <row r="249" spans="1:12" ht="15">
      <c r="A249" s="32"/>
      <c r="B249" s="32"/>
      <c r="C249" s="33"/>
      <c r="D249" s="33"/>
      <c r="E249" s="58"/>
      <c r="F249" s="61"/>
      <c r="G249" s="61"/>
      <c r="H249" s="61"/>
      <c r="I249" s="68"/>
      <c r="J249" s="61"/>
      <c r="K249" s="71"/>
      <c r="L249" s="65"/>
    </row>
    <row r="250" spans="1:12" ht="15">
      <c r="A250" s="32"/>
      <c r="B250" s="32"/>
      <c r="C250" s="33"/>
      <c r="D250" s="33"/>
      <c r="E250" s="58"/>
      <c r="F250" s="61"/>
      <c r="G250" s="61"/>
      <c r="H250" s="61"/>
      <c r="I250" s="68"/>
      <c r="J250" s="61"/>
      <c r="K250" s="71"/>
      <c r="L250" s="65"/>
    </row>
    <row r="251" spans="1:12" ht="15">
      <c r="A251" s="32"/>
      <c r="B251" s="32"/>
      <c r="C251" s="33"/>
      <c r="D251" s="48"/>
      <c r="E251" s="34"/>
      <c r="F251" s="35"/>
      <c r="G251" s="36"/>
      <c r="H251" s="36"/>
      <c r="I251" s="36"/>
      <c r="J251" s="37"/>
      <c r="K251" s="38"/>
      <c r="L251" s="51"/>
    </row>
    <row r="252" spans="1:12" ht="15">
      <c r="A252" s="32"/>
      <c r="B252" s="32"/>
      <c r="C252" s="33"/>
      <c r="D252" s="46"/>
      <c r="E252" s="34"/>
      <c r="F252" s="38"/>
      <c r="G252" s="36"/>
      <c r="H252" s="36"/>
      <c r="I252" s="36"/>
      <c r="J252" s="37"/>
      <c r="K252" s="38"/>
      <c r="L252" s="128"/>
    </row>
    <row r="253" spans="1:12" ht="15">
      <c r="A253" s="32"/>
      <c r="B253" s="32"/>
      <c r="C253" s="33"/>
      <c r="D253" s="39" t="s">
        <v>27</v>
      </c>
      <c r="E253" s="40"/>
      <c r="F253" s="47">
        <f>SUM(F245:F252)</f>
        <v>0</v>
      </c>
      <c r="G253" s="47">
        <f>SUM(G245:G252)</f>
        <v>0</v>
      </c>
      <c r="H253" s="47">
        <f>SUM(H245:H252)</f>
        <v>0</v>
      </c>
      <c r="I253" s="47">
        <f>SUM(I245:I252)</f>
        <v>0</v>
      </c>
      <c r="J253" s="47">
        <f>SUM(J245:J252)</f>
        <v>0</v>
      </c>
      <c r="K253" s="41"/>
      <c r="L253" s="120">
        <f>SUM(L245:L251)</f>
        <v>0</v>
      </c>
    </row>
    <row r="254" spans="1:12" ht="15" customHeight="1" thickBot="1">
      <c r="A254" s="42">
        <f>A237</f>
        <v>3</v>
      </c>
      <c r="B254" s="42">
        <f>B237</f>
        <v>4</v>
      </c>
      <c r="C254" s="133" t="s">
        <v>31</v>
      </c>
      <c r="D254" s="134"/>
      <c r="E254" s="43"/>
      <c r="F254" s="45">
        <f>F244+F253</f>
        <v>567</v>
      </c>
      <c r="G254" s="45">
        <f>G244+G253</f>
        <v>22</v>
      </c>
      <c r="H254" s="45">
        <f>H244+H253</f>
        <v>16</v>
      </c>
      <c r="I254" s="45">
        <f>I244+I253</f>
        <v>86</v>
      </c>
      <c r="J254" s="45">
        <f>J244+J253</f>
        <v>624</v>
      </c>
      <c r="K254" s="44"/>
      <c r="L254" s="99">
        <f>L244+L253</f>
        <v>67.88</v>
      </c>
    </row>
    <row r="255" spans="1:12" ht="15.75" thickBot="1">
      <c r="A255" s="32">
        <v>3</v>
      </c>
      <c r="B255" s="32">
        <v>5</v>
      </c>
      <c r="C255" s="33" t="s">
        <v>23</v>
      </c>
      <c r="D255" s="101" t="s">
        <v>24</v>
      </c>
      <c r="E255" s="78" t="s">
        <v>65</v>
      </c>
      <c r="F255" s="91">
        <v>90</v>
      </c>
      <c r="G255" s="91">
        <v>15</v>
      </c>
      <c r="H255" s="91">
        <v>5</v>
      </c>
      <c r="I255" s="92">
        <v>3</v>
      </c>
      <c r="J255" s="91">
        <v>128</v>
      </c>
      <c r="K255" s="102" t="s">
        <v>91</v>
      </c>
      <c r="L255" s="93">
        <v>33.369999999999997</v>
      </c>
    </row>
    <row r="256" spans="1:12" ht="15">
      <c r="A256" s="32"/>
      <c r="B256" s="32"/>
      <c r="C256" s="33"/>
      <c r="D256" s="126"/>
      <c r="E256" s="84" t="s">
        <v>66</v>
      </c>
      <c r="F256" s="94">
        <v>150</v>
      </c>
      <c r="G256" s="94">
        <v>3</v>
      </c>
      <c r="H256" s="94">
        <v>7</v>
      </c>
      <c r="I256" s="95">
        <v>22</v>
      </c>
      <c r="J256" s="94">
        <v>147</v>
      </c>
      <c r="K256" s="100" t="s">
        <v>69</v>
      </c>
      <c r="L256" s="97">
        <v>8.4499999999999993</v>
      </c>
    </row>
    <row r="257" spans="1:12" ht="15">
      <c r="A257" s="32"/>
      <c r="B257" s="32"/>
      <c r="C257" s="33"/>
      <c r="D257" s="33" t="s">
        <v>25</v>
      </c>
      <c r="E257" s="58" t="s">
        <v>45</v>
      </c>
      <c r="F257" s="61">
        <v>200</v>
      </c>
      <c r="G257" s="61">
        <v>0</v>
      </c>
      <c r="H257" s="61">
        <v>0</v>
      </c>
      <c r="I257" s="68">
        <v>36</v>
      </c>
      <c r="J257" s="61">
        <v>142</v>
      </c>
      <c r="K257" s="71" t="s">
        <v>48</v>
      </c>
      <c r="L257" s="65">
        <v>5.98</v>
      </c>
    </row>
    <row r="258" spans="1:12" ht="15">
      <c r="A258" s="32"/>
      <c r="B258" s="32"/>
      <c r="C258" s="33"/>
      <c r="D258" s="33" t="s">
        <v>29</v>
      </c>
      <c r="E258" s="58" t="s">
        <v>35</v>
      </c>
      <c r="F258" s="61">
        <v>30</v>
      </c>
      <c r="G258" s="61">
        <v>3</v>
      </c>
      <c r="H258" s="61">
        <v>1</v>
      </c>
      <c r="I258" s="68">
        <v>15</v>
      </c>
      <c r="J258" s="61">
        <v>71</v>
      </c>
      <c r="K258" s="71" t="s">
        <v>57</v>
      </c>
      <c r="L258" s="65">
        <v>2.64</v>
      </c>
    </row>
    <row r="259" spans="1:12" ht="15">
      <c r="A259" s="32"/>
      <c r="B259" s="32"/>
      <c r="C259" s="33"/>
      <c r="D259" s="33" t="s">
        <v>30</v>
      </c>
      <c r="E259" s="58" t="s">
        <v>46</v>
      </c>
      <c r="F259" s="61">
        <v>30</v>
      </c>
      <c r="G259" s="61">
        <v>2</v>
      </c>
      <c r="H259" s="61">
        <v>0</v>
      </c>
      <c r="I259" s="68">
        <v>10</v>
      </c>
      <c r="J259" s="61">
        <v>52</v>
      </c>
      <c r="K259" s="71" t="s">
        <v>57</v>
      </c>
      <c r="L259" s="65">
        <v>1.53</v>
      </c>
    </row>
    <row r="260" spans="1:12" ht="15">
      <c r="A260" s="32"/>
      <c r="B260" s="32"/>
      <c r="C260" s="33"/>
      <c r="D260" s="56" t="s">
        <v>26</v>
      </c>
      <c r="E260" s="59" t="s">
        <v>78</v>
      </c>
      <c r="F260" s="62">
        <v>130</v>
      </c>
      <c r="G260" s="62">
        <v>1</v>
      </c>
      <c r="H260" s="62">
        <v>0</v>
      </c>
      <c r="I260" s="69">
        <v>13</v>
      </c>
      <c r="J260" s="62">
        <v>60</v>
      </c>
      <c r="K260" s="72" t="s">
        <v>111</v>
      </c>
      <c r="L260" s="66">
        <v>12.44</v>
      </c>
    </row>
    <row r="261" spans="1:12" ht="15">
      <c r="A261" s="32"/>
      <c r="B261" s="32"/>
      <c r="C261" s="33"/>
      <c r="D261" s="39" t="s">
        <v>27</v>
      </c>
      <c r="E261" s="40"/>
      <c r="F261" s="47">
        <f>SUM(F255:F260)</f>
        <v>630</v>
      </c>
      <c r="G261" s="47">
        <f>SUM(G255:G260)</f>
        <v>24</v>
      </c>
      <c r="H261" s="47">
        <f>SUM(H255:H260)</f>
        <v>13</v>
      </c>
      <c r="I261" s="47">
        <f>SUM(I255:I260)</f>
        <v>99</v>
      </c>
      <c r="J261" s="47">
        <f>SUM(J255:J260)</f>
        <v>600</v>
      </c>
      <c r="K261" s="41"/>
      <c r="L261" s="63">
        <f>SUM(L255:L260)</f>
        <v>64.41</v>
      </c>
    </row>
    <row r="262" spans="1:12" ht="15">
      <c r="A262" s="32">
        <f>A255</f>
        <v>3</v>
      </c>
      <c r="B262" s="32">
        <f>B255</f>
        <v>5</v>
      </c>
      <c r="C262" s="33" t="s">
        <v>28</v>
      </c>
      <c r="D262" s="98"/>
      <c r="E262" s="84"/>
      <c r="F262" s="61"/>
      <c r="G262" s="94"/>
      <c r="H262" s="94"/>
      <c r="I262" s="95"/>
      <c r="J262" s="94"/>
      <c r="K262" s="100"/>
      <c r="L262" s="65"/>
    </row>
    <row r="263" spans="1:12" ht="15">
      <c r="A263" s="32"/>
      <c r="B263" s="32"/>
      <c r="C263" s="33"/>
      <c r="D263" s="73"/>
      <c r="E263" s="109"/>
      <c r="F263" s="74"/>
      <c r="G263" s="74"/>
      <c r="H263" s="74"/>
      <c r="I263" s="75"/>
      <c r="J263" s="74"/>
      <c r="K263" s="76"/>
      <c r="L263" s="77"/>
    </row>
    <row r="264" spans="1:12" ht="15">
      <c r="A264" s="32"/>
      <c r="B264" s="32"/>
      <c r="C264" s="33"/>
      <c r="D264" s="73"/>
      <c r="E264" s="109"/>
      <c r="F264" s="74"/>
      <c r="G264" s="74"/>
      <c r="H264" s="74"/>
      <c r="I264" s="75"/>
      <c r="J264" s="74"/>
      <c r="K264" s="76"/>
      <c r="L264" s="77"/>
    </row>
    <row r="265" spans="1:12" ht="15">
      <c r="A265" s="32"/>
      <c r="B265" s="32"/>
      <c r="C265" s="33"/>
      <c r="D265" s="33"/>
      <c r="E265" s="58"/>
      <c r="F265" s="61"/>
      <c r="G265" s="61"/>
      <c r="H265" s="61"/>
      <c r="I265" s="68"/>
      <c r="J265" s="61"/>
      <c r="K265" s="71"/>
      <c r="L265" s="65"/>
    </row>
    <row r="266" spans="1:12" ht="15">
      <c r="A266" s="32"/>
      <c r="B266" s="32"/>
      <c r="C266" s="33"/>
      <c r="D266" s="119"/>
      <c r="E266" s="58"/>
      <c r="F266" s="61"/>
      <c r="G266" s="61"/>
      <c r="H266" s="61"/>
      <c r="I266" s="68"/>
      <c r="J266" s="61"/>
      <c r="K266" s="71"/>
      <c r="L266" s="65"/>
    </row>
    <row r="267" spans="1:12" ht="15">
      <c r="A267" s="32"/>
      <c r="B267" s="32"/>
      <c r="C267" s="33"/>
      <c r="D267" s="33"/>
      <c r="E267" s="58"/>
      <c r="F267" s="61"/>
      <c r="G267" s="61"/>
      <c r="H267" s="61"/>
      <c r="I267" s="68"/>
      <c r="J267" s="61"/>
      <c r="K267" s="71"/>
      <c r="L267" s="65"/>
    </row>
    <row r="268" spans="1:12" ht="15">
      <c r="A268" s="32"/>
      <c r="B268" s="32"/>
      <c r="C268" s="33"/>
      <c r="D268" s="33"/>
      <c r="E268" s="58"/>
      <c r="F268" s="61"/>
      <c r="G268" s="61"/>
      <c r="H268" s="61"/>
      <c r="I268" s="68"/>
      <c r="J268" s="61"/>
      <c r="K268" s="71"/>
      <c r="L268" s="65"/>
    </row>
    <row r="269" spans="1:12" ht="15">
      <c r="A269" s="32"/>
      <c r="B269" s="32"/>
      <c r="C269" s="33"/>
      <c r="D269" s="46"/>
      <c r="E269" s="34"/>
      <c r="F269" s="38"/>
      <c r="G269" s="36"/>
      <c r="H269" s="36"/>
      <c r="I269" s="36"/>
      <c r="J269" s="37"/>
      <c r="K269" s="38"/>
      <c r="L269" s="51"/>
    </row>
    <row r="270" spans="1:12" ht="15">
      <c r="A270" s="32"/>
      <c r="B270" s="32"/>
      <c r="C270" s="33"/>
      <c r="D270" s="39" t="s">
        <v>27</v>
      </c>
      <c r="E270" s="40"/>
      <c r="F270" s="47">
        <f>SUM(F262:F269)</f>
        <v>0</v>
      </c>
      <c r="G270" s="47">
        <f>SUM(G262:G269)</f>
        <v>0</v>
      </c>
      <c r="H270" s="47">
        <f>SUM(H262:H269)</f>
        <v>0</v>
      </c>
      <c r="I270" s="47">
        <f>SUM(I262:I269)</f>
        <v>0</v>
      </c>
      <c r="J270" s="47">
        <f>SUM(J262:J269)</f>
        <v>0</v>
      </c>
      <c r="K270" s="41"/>
      <c r="L270" s="63">
        <f>SUM(L262:L269)</f>
        <v>0</v>
      </c>
    </row>
    <row r="271" spans="1:12" ht="15" customHeight="1" thickBot="1">
      <c r="A271" s="42">
        <f>A255</f>
        <v>3</v>
      </c>
      <c r="B271" s="42">
        <f>B255</f>
        <v>5</v>
      </c>
      <c r="C271" s="133" t="s">
        <v>31</v>
      </c>
      <c r="D271" s="134"/>
      <c r="E271" s="43"/>
      <c r="F271" s="45">
        <f>F261+F270</f>
        <v>630</v>
      </c>
      <c r="G271" s="45">
        <f>G261+G270</f>
        <v>24</v>
      </c>
      <c r="H271" s="45">
        <f>H261+H270</f>
        <v>13</v>
      </c>
      <c r="I271" s="45">
        <f>I261+I270</f>
        <v>99</v>
      </c>
      <c r="J271" s="45">
        <f>J261+J270</f>
        <v>600</v>
      </c>
      <c r="K271" s="44"/>
      <c r="L271" s="52">
        <f>L261+L270</f>
        <v>64.41</v>
      </c>
    </row>
    <row r="272" spans="1:12" ht="15">
      <c r="A272" s="32">
        <v>4</v>
      </c>
      <c r="B272" s="32">
        <v>1</v>
      </c>
      <c r="C272" s="33" t="s">
        <v>23</v>
      </c>
      <c r="D272" s="54" t="s">
        <v>24</v>
      </c>
      <c r="E272" s="78" t="s">
        <v>84</v>
      </c>
      <c r="F272" s="79">
        <v>160</v>
      </c>
      <c r="G272" s="79">
        <v>4</v>
      </c>
      <c r="H272" s="79">
        <v>7</v>
      </c>
      <c r="I272" s="80">
        <v>23</v>
      </c>
      <c r="J272" s="79">
        <v>200</v>
      </c>
      <c r="K272" s="70" t="s">
        <v>112</v>
      </c>
      <c r="L272" s="81">
        <v>15.74</v>
      </c>
    </row>
    <row r="273" spans="1:12" ht="15">
      <c r="A273" s="32"/>
      <c r="B273" s="32"/>
      <c r="C273" s="33"/>
      <c r="D273" s="33" t="s">
        <v>25</v>
      </c>
      <c r="E273" s="58" t="s">
        <v>34</v>
      </c>
      <c r="F273" s="61">
        <v>200</v>
      </c>
      <c r="G273" s="61">
        <v>0</v>
      </c>
      <c r="H273" s="61">
        <v>0</v>
      </c>
      <c r="I273" s="68">
        <v>15</v>
      </c>
      <c r="J273" s="61">
        <v>58</v>
      </c>
      <c r="K273" s="71" t="s">
        <v>39</v>
      </c>
      <c r="L273" s="65">
        <v>1.6</v>
      </c>
    </row>
    <row r="274" spans="1:12" ht="15">
      <c r="A274" s="32"/>
      <c r="B274" s="32"/>
      <c r="C274" s="33"/>
      <c r="D274" s="33" t="s">
        <v>29</v>
      </c>
      <c r="E274" s="58" t="s">
        <v>35</v>
      </c>
      <c r="F274" s="61">
        <v>30</v>
      </c>
      <c r="G274" s="61">
        <v>3</v>
      </c>
      <c r="H274" s="61">
        <v>0</v>
      </c>
      <c r="I274" s="68">
        <v>14</v>
      </c>
      <c r="J274" s="61">
        <v>71</v>
      </c>
      <c r="K274" s="71" t="s">
        <v>57</v>
      </c>
      <c r="L274" s="65">
        <v>2.64</v>
      </c>
    </row>
    <row r="275" spans="1:12" ht="15">
      <c r="A275" s="32"/>
      <c r="B275" s="32"/>
      <c r="C275" s="33"/>
      <c r="D275" s="55"/>
      <c r="E275" s="58" t="s">
        <v>85</v>
      </c>
      <c r="F275" s="61">
        <v>40</v>
      </c>
      <c r="G275" s="61">
        <v>5</v>
      </c>
      <c r="H275" s="61">
        <v>5</v>
      </c>
      <c r="I275" s="68">
        <v>1</v>
      </c>
      <c r="J275" s="61">
        <v>63</v>
      </c>
      <c r="K275" s="71" t="s">
        <v>88</v>
      </c>
      <c r="L275" s="65">
        <v>10.5</v>
      </c>
    </row>
    <row r="276" spans="1:12" ht="15">
      <c r="A276" s="32"/>
      <c r="B276" s="32"/>
      <c r="C276" s="33"/>
      <c r="D276" s="55"/>
      <c r="E276" s="58" t="s">
        <v>36</v>
      </c>
      <c r="F276" s="61">
        <v>20</v>
      </c>
      <c r="G276" s="61">
        <v>1</v>
      </c>
      <c r="H276" s="61">
        <v>16</v>
      </c>
      <c r="I276" s="68">
        <v>1</v>
      </c>
      <c r="J276" s="61">
        <v>154</v>
      </c>
      <c r="K276" s="71" t="s">
        <v>41</v>
      </c>
      <c r="L276" s="65">
        <v>13.28</v>
      </c>
    </row>
    <row r="277" spans="1:12" ht="15">
      <c r="A277" s="32"/>
      <c r="B277" s="32"/>
      <c r="C277" s="33"/>
      <c r="D277" s="56"/>
      <c r="E277" s="59" t="s">
        <v>38</v>
      </c>
      <c r="F277" s="62">
        <v>100</v>
      </c>
      <c r="G277" s="62">
        <v>3</v>
      </c>
      <c r="H277" s="61">
        <v>3</v>
      </c>
      <c r="I277" s="69">
        <v>13</v>
      </c>
      <c r="J277" s="62">
        <v>87</v>
      </c>
      <c r="K277" s="71" t="s">
        <v>43</v>
      </c>
      <c r="L277" s="66">
        <v>19.57</v>
      </c>
    </row>
    <row r="278" spans="1:12" ht="15">
      <c r="A278" s="32"/>
      <c r="B278" s="32"/>
      <c r="C278" s="33"/>
      <c r="D278" s="39" t="s">
        <v>27</v>
      </c>
      <c r="E278" s="40"/>
      <c r="F278" s="47">
        <f>SUM(F272:F277)</f>
        <v>550</v>
      </c>
      <c r="G278" s="47">
        <f>SUM(G272:G277)</f>
        <v>16</v>
      </c>
      <c r="H278" s="47">
        <f>SUM(H272:H277)</f>
        <v>31</v>
      </c>
      <c r="I278" s="47">
        <f>SUM(I272:I277)</f>
        <v>67</v>
      </c>
      <c r="J278" s="47">
        <f>SUM(J272:J277)</f>
        <v>633</v>
      </c>
      <c r="K278" s="47"/>
      <c r="L278" s="63">
        <f>SUM(L272:L277)</f>
        <v>63.33</v>
      </c>
    </row>
    <row r="279" spans="1:12" ht="15">
      <c r="A279" s="32">
        <f>A272</f>
        <v>4</v>
      </c>
      <c r="B279" s="32">
        <f>B272</f>
        <v>1</v>
      </c>
      <c r="C279" s="33" t="s">
        <v>28</v>
      </c>
      <c r="D279" s="98"/>
      <c r="E279" s="34"/>
      <c r="F279" s="38"/>
      <c r="G279" s="36"/>
      <c r="H279" s="36"/>
      <c r="I279" s="36"/>
      <c r="J279" s="37"/>
      <c r="K279" s="38"/>
      <c r="L279" s="51"/>
    </row>
    <row r="280" spans="1:12" ht="15">
      <c r="A280" s="32"/>
      <c r="B280" s="32"/>
      <c r="C280" s="33"/>
      <c r="D280" s="73"/>
      <c r="E280" s="109"/>
      <c r="F280" s="74"/>
      <c r="G280" s="74"/>
      <c r="H280" s="74"/>
      <c r="I280" s="75"/>
      <c r="J280" s="74"/>
      <c r="K280" s="76"/>
      <c r="L280" s="77"/>
    </row>
    <row r="281" spans="1:12" ht="15">
      <c r="A281" s="32"/>
      <c r="B281" s="32"/>
      <c r="C281" s="33"/>
      <c r="D281" s="73"/>
      <c r="E281" s="109"/>
      <c r="F281" s="74"/>
      <c r="G281" s="74"/>
      <c r="H281" s="74"/>
      <c r="I281" s="75"/>
      <c r="J281" s="74"/>
      <c r="K281" s="76"/>
      <c r="L281" s="77"/>
    </row>
    <row r="282" spans="1:12" ht="17.25" customHeight="1">
      <c r="A282" s="32"/>
      <c r="B282" s="32"/>
      <c r="C282" s="33"/>
      <c r="D282" s="73"/>
      <c r="E282" s="58"/>
      <c r="F282" s="74"/>
      <c r="G282" s="74"/>
      <c r="H282" s="74"/>
      <c r="I282" s="75"/>
      <c r="J282" s="74"/>
      <c r="K282" s="76"/>
      <c r="L282" s="77"/>
    </row>
    <row r="283" spans="1:12" ht="15">
      <c r="A283" s="32"/>
      <c r="B283" s="32"/>
      <c r="C283" s="33"/>
      <c r="D283" s="119"/>
      <c r="E283" s="58"/>
      <c r="F283" s="61"/>
      <c r="G283" s="61"/>
      <c r="H283" s="61"/>
      <c r="I283" s="68"/>
      <c r="J283" s="61"/>
      <c r="K283" s="71"/>
      <c r="L283" s="65"/>
    </row>
    <row r="284" spans="1:12" ht="15">
      <c r="A284" s="32"/>
      <c r="B284" s="32"/>
      <c r="C284" s="33"/>
      <c r="D284" s="33"/>
      <c r="E284" s="58"/>
      <c r="F284" s="61"/>
      <c r="G284" s="61"/>
      <c r="H284" s="61"/>
      <c r="I284" s="68"/>
      <c r="J284" s="61"/>
      <c r="K284" s="71"/>
      <c r="L284" s="65"/>
    </row>
    <row r="285" spans="1:12" ht="15">
      <c r="A285" s="32"/>
      <c r="B285" s="32"/>
      <c r="C285" s="33"/>
      <c r="D285" s="33"/>
      <c r="E285" s="58"/>
      <c r="F285" s="61"/>
      <c r="G285" s="61"/>
      <c r="H285" s="61"/>
      <c r="I285" s="68"/>
      <c r="J285" s="61"/>
      <c r="K285" s="71"/>
      <c r="L285" s="65"/>
    </row>
    <row r="286" spans="1:12" ht="15">
      <c r="A286" s="32"/>
      <c r="B286" s="32"/>
      <c r="C286" s="33"/>
      <c r="D286" s="39" t="s">
        <v>27</v>
      </c>
      <c r="E286" s="40"/>
      <c r="F286" s="47">
        <f>SUM(F279:F285)</f>
        <v>0</v>
      </c>
      <c r="G286" s="47">
        <f>SUM(G279:G285)</f>
        <v>0</v>
      </c>
      <c r="H286" s="47">
        <f>SUM(H279:H285)</f>
        <v>0</v>
      </c>
      <c r="I286" s="47">
        <f>SUM(I279:I285)</f>
        <v>0</v>
      </c>
      <c r="J286" s="47">
        <f>SUM(J279:J285)</f>
        <v>0</v>
      </c>
      <c r="K286" s="47"/>
      <c r="L286" s="63">
        <f>SUM(L280:L285)</f>
        <v>0</v>
      </c>
    </row>
    <row r="287" spans="1:12" ht="15.75" thickBot="1">
      <c r="A287" s="42">
        <f>A272</f>
        <v>4</v>
      </c>
      <c r="B287" s="42">
        <f>B272</f>
        <v>1</v>
      </c>
      <c r="C287" s="133" t="s">
        <v>31</v>
      </c>
      <c r="D287" s="134"/>
      <c r="E287" s="43"/>
      <c r="F287" s="45">
        <f>F278+F286</f>
        <v>550</v>
      </c>
      <c r="G287" s="45">
        <f>G278+G286</f>
        <v>16</v>
      </c>
      <c r="H287" s="45">
        <f>H278+H286</f>
        <v>31</v>
      </c>
      <c r="I287" s="45">
        <f>I278+I286</f>
        <v>67</v>
      </c>
      <c r="J287" s="45">
        <f>J278+J286</f>
        <v>633</v>
      </c>
      <c r="K287" s="45"/>
      <c r="L287" s="52">
        <f>L278+L286</f>
        <v>63.33</v>
      </c>
    </row>
    <row r="288" spans="1:12" ht="15.75" thickBot="1">
      <c r="A288" s="32">
        <v>4</v>
      </c>
      <c r="B288" s="32">
        <v>2</v>
      </c>
      <c r="C288" s="33" t="s">
        <v>23</v>
      </c>
      <c r="D288" s="121" t="s">
        <v>24</v>
      </c>
      <c r="E288" s="116" t="s">
        <v>113</v>
      </c>
      <c r="F288" s="79">
        <v>90</v>
      </c>
      <c r="G288" s="79">
        <v>9</v>
      </c>
      <c r="H288" s="79">
        <v>19</v>
      </c>
      <c r="I288" s="80">
        <v>1</v>
      </c>
      <c r="J288" s="79">
        <v>211</v>
      </c>
      <c r="K288" s="117" t="s">
        <v>82</v>
      </c>
      <c r="L288" s="81">
        <v>35.17</v>
      </c>
    </row>
    <row r="289" spans="1:12" ht="15">
      <c r="A289" s="32"/>
      <c r="B289" s="32"/>
      <c r="C289" s="33"/>
      <c r="D289" s="126"/>
      <c r="E289" s="84" t="s">
        <v>59</v>
      </c>
      <c r="F289" s="94">
        <v>150</v>
      </c>
      <c r="G289" s="94">
        <v>9</v>
      </c>
      <c r="H289" s="94">
        <v>8</v>
      </c>
      <c r="I289" s="95">
        <v>42</v>
      </c>
      <c r="J289" s="94">
        <v>237</v>
      </c>
      <c r="K289" s="100" t="s">
        <v>62</v>
      </c>
      <c r="L289" s="97">
        <v>8.23</v>
      </c>
    </row>
    <row r="290" spans="1:12" ht="15">
      <c r="A290" s="32"/>
      <c r="B290" s="32"/>
      <c r="C290" s="33"/>
      <c r="D290" s="33" t="s">
        <v>25</v>
      </c>
      <c r="E290" s="58" t="s">
        <v>67</v>
      </c>
      <c r="F290" s="61">
        <v>200</v>
      </c>
      <c r="G290" s="61">
        <v>0</v>
      </c>
      <c r="H290" s="61">
        <v>0</v>
      </c>
      <c r="I290" s="68">
        <v>42</v>
      </c>
      <c r="J290" s="61">
        <v>162</v>
      </c>
      <c r="K290" s="71" t="s">
        <v>70</v>
      </c>
      <c r="L290" s="65">
        <v>4.17</v>
      </c>
    </row>
    <row r="291" spans="1:12" ht="15">
      <c r="A291" s="32"/>
      <c r="B291" s="32"/>
      <c r="C291" s="33"/>
      <c r="D291" s="33" t="s">
        <v>29</v>
      </c>
      <c r="E291" s="58" t="s">
        <v>35</v>
      </c>
      <c r="F291" s="61">
        <v>40</v>
      </c>
      <c r="G291" s="61">
        <v>3</v>
      </c>
      <c r="H291" s="61">
        <v>1</v>
      </c>
      <c r="I291" s="68">
        <v>19</v>
      </c>
      <c r="J291" s="61">
        <v>94</v>
      </c>
      <c r="K291" s="71" t="s">
        <v>83</v>
      </c>
      <c r="L291" s="65">
        <v>3.52</v>
      </c>
    </row>
    <row r="292" spans="1:12" ht="15">
      <c r="A292" s="32"/>
      <c r="B292" s="32"/>
      <c r="C292" s="33"/>
      <c r="D292" s="55"/>
      <c r="E292" s="58" t="s">
        <v>93</v>
      </c>
      <c r="F292" s="61">
        <v>60</v>
      </c>
      <c r="G292" s="61">
        <v>5</v>
      </c>
      <c r="H292" s="61">
        <v>5</v>
      </c>
      <c r="I292" s="68">
        <v>1</v>
      </c>
      <c r="J292" s="61">
        <v>58</v>
      </c>
      <c r="K292" s="71" t="s">
        <v>94</v>
      </c>
      <c r="L292" s="65">
        <v>8</v>
      </c>
    </row>
    <row r="293" spans="1:12" ht="15">
      <c r="A293" s="32"/>
      <c r="B293" s="32"/>
      <c r="C293" s="33"/>
      <c r="D293" s="46"/>
      <c r="E293" s="34"/>
      <c r="F293" s="38"/>
      <c r="G293" s="36"/>
      <c r="H293" s="36"/>
      <c r="I293" s="36"/>
      <c r="J293" s="37"/>
      <c r="K293" s="38"/>
      <c r="L293" s="51"/>
    </row>
    <row r="294" spans="1:12" ht="15">
      <c r="A294" s="32"/>
      <c r="B294" s="32"/>
      <c r="C294" s="33"/>
      <c r="D294" s="39" t="s">
        <v>27</v>
      </c>
      <c r="E294" s="40"/>
      <c r="F294" s="47">
        <f>SUM(F288:F293)</f>
        <v>540</v>
      </c>
      <c r="G294" s="47">
        <f>SUM(G288:G293)</f>
        <v>26</v>
      </c>
      <c r="H294" s="47">
        <f>SUM(H288:H293)</f>
        <v>33</v>
      </c>
      <c r="I294" s="47">
        <f>SUM(I288:I293)</f>
        <v>105</v>
      </c>
      <c r="J294" s="47">
        <f>SUM(J288:J293)</f>
        <v>762</v>
      </c>
      <c r="K294" s="47"/>
      <c r="L294" s="63">
        <f>SUM(L288:L293)</f>
        <v>59.090000000000011</v>
      </c>
    </row>
    <row r="295" spans="1:12" ht="15">
      <c r="A295" s="32">
        <f>A288</f>
        <v>4</v>
      </c>
      <c r="B295" s="32">
        <f>B288</f>
        <v>2</v>
      </c>
      <c r="C295" s="33" t="s">
        <v>28</v>
      </c>
      <c r="D295" s="98"/>
      <c r="E295" s="34"/>
      <c r="F295" s="35"/>
      <c r="G295" s="36"/>
      <c r="H295" s="36"/>
      <c r="I295" s="36"/>
      <c r="J295" s="37"/>
      <c r="K295" s="38"/>
      <c r="L295" s="51"/>
    </row>
    <row r="296" spans="1:12" ht="15">
      <c r="A296" s="32"/>
      <c r="B296" s="32"/>
      <c r="C296" s="33"/>
      <c r="D296" s="73"/>
      <c r="E296" s="109"/>
      <c r="F296" s="74"/>
      <c r="G296" s="74"/>
      <c r="H296" s="74"/>
      <c r="I296" s="75"/>
      <c r="J296" s="74"/>
      <c r="K296" s="76"/>
      <c r="L296" s="77"/>
    </row>
    <row r="297" spans="1:12" ht="15">
      <c r="A297" s="32"/>
      <c r="B297" s="32"/>
      <c r="C297" s="33"/>
      <c r="D297" s="73"/>
      <c r="E297" s="109"/>
      <c r="F297" s="74"/>
      <c r="G297" s="74"/>
      <c r="H297" s="74"/>
      <c r="I297" s="75"/>
      <c r="J297" s="74"/>
      <c r="K297" s="76"/>
      <c r="L297" s="77"/>
    </row>
    <row r="298" spans="1:12" ht="15">
      <c r="A298" s="32"/>
      <c r="B298" s="32"/>
      <c r="C298" s="33"/>
      <c r="D298" s="33"/>
      <c r="E298" s="58"/>
      <c r="F298" s="61"/>
      <c r="G298" s="61"/>
      <c r="H298" s="61"/>
      <c r="I298" s="68"/>
      <c r="J298" s="61"/>
      <c r="K298" s="71"/>
      <c r="L298" s="65"/>
    </row>
    <row r="299" spans="1:12" ht="15">
      <c r="A299" s="32"/>
      <c r="B299" s="32"/>
      <c r="C299" s="33"/>
      <c r="D299" s="119"/>
      <c r="E299" s="58"/>
      <c r="F299" s="61"/>
      <c r="G299" s="61"/>
      <c r="H299" s="61"/>
      <c r="I299" s="68"/>
      <c r="J299" s="61"/>
      <c r="K299" s="71"/>
      <c r="L299" s="65"/>
    </row>
    <row r="300" spans="1:12" ht="15">
      <c r="A300" s="32"/>
      <c r="B300" s="32"/>
      <c r="C300" s="33"/>
      <c r="D300" s="33"/>
      <c r="E300" s="58"/>
      <c r="F300" s="61"/>
      <c r="G300" s="61"/>
      <c r="H300" s="61"/>
      <c r="I300" s="68"/>
      <c r="J300" s="61"/>
      <c r="K300" s="71"/>
      <c r="L300" s="65"/>
    </row>
    <row r="301" spans="1:12" ht="15">
      <c r="A301" s="32"/>
      <c r="B301" s="32"/>
      <c r="C301" s="33"/>
      <c r="D301" s="33"/>
      <c r="E301" s="58"/>
      <c r="F301" s="61"/>
      <c r="G301" s="61"/>
      <c r="H301" s="61"/>
      <c r="I301" s="68"/>
      <c r="J301" s="61"/>
      <c r="K301" s="71"/>
      <c r="L301" s="65"/>
    </row>
    <row r="302" spans="1:12" ht="15">
      <c r="A302" s="32"/>
      <c r="B302" s="32"/>
      <c r="C302" s="33"/>
      <c r="D302" s="46"/>
      <c r="E302" s="34"/>
      <c r="F302" s="38"/>
      <c r="G302" s="36"/>
      <c r="H302" s="36"/>
      <c r="I302" s="36"/>
      <c r="J302" s="37"/>
      <c r="K302" s="38"/>
      <c r="L302" s="51"/>
    </row>
    <row r="303" spans="1:12" ht="15">
      <c r="A303" s="32"/>
      <c r="B303" s="32"/>
      <c r="C303" s="33"/>
      <c r="D303" s="39" t="s">
        <v>27</v>
      </c>
      <c r="E303" s="40"/>
      <c r="F303" s="47">
        <f>SUM(F295:F302)</f>
        <v>0</v>
      </c>
      <c r="G303" s="47">
        <f>SUM(G295:G302)</f>
        <v>0</v>
      </c>
      <c r="H303" s="47">
        <f>SUM(H295:H302)</f>
        <v>0</v>
      </c>
      <c r="I303" s="47">
        <f>SUM(I295:I302)</f>
        <v>0</v>
      </c>
      <c r="J303" s="47">
        <f>SUM(J295:J302)</f>
        <v>0</v>
      </c>
      <c r="K303" s="47"/>
      <c r="L303" s="63">
        <f>SUM(L296:L302)</f>
        <v>0</v>
      </c>
    </row>
    <row r="304" spans="1:12" ht="15.75" thickBot="1">
      <c r="A304" s="42">
        <f>A288</f>
        <v>4</v>
      </c>
      <c r="B304" s="42">
        <f>B288</f>
        <v>2</v>
      </c>
      <c r="C304" s="133" t="s">
        <v>31</v>
      </c>
      <c r="D304" s="134"/>
      <c r="E304" s="43"/>
      <c r="F304" s="45">
        <f>F294+F303</f>
        <v>540</v>
      </c>
      <c r="G304" s="45">
        <f>G294+G303</f>
        <v>26</v>
      </c>
      <c r="H304" s="45">
        <f>H294+H303</f>
        <v>33</v>
      </c>
      <c r="I304" s="45">
        <f>I294+I303</f>
        <v>105</v>
      </c>
      <c r="J304" s="45">
        <f>J294+J303</f>
        <v>762</v>
      </c>
      <c r="K304" s="45"/>
      <c r="L304" s="52">
        <f>L294+L303</f>
        <v>59.090000000000011</v>
      </c>
    </row>
    <row r="305" spans="1:12" ht="15.75" thickBot="1">
      <c r="A305" s="32">
        <v>4</v>
      </c>
      <c r="B305" s="32">
        <v>3</v>
      </c>
      <c r="C305" s="33" t="s">
        <v>23</v>
      </c>
      <c r="D305" s="101" t="s">
        <v>24</v>
      </c>
      <c r="E305" s="78" t="s">
        <v>98</v>
      </c>
      <c r="F305" s="91">
        <v>90</v>
      </c>
      <c r="G305" s="91">
        <v>10</v>
      </c>
      <c r="H305" s="91">
        <v>11</v>
      </c>
      <c r="I305" s="92">
        <v>8</v>
      </c>
      <c r="J305" s="91">
        <v>189</v>
      </c>
      <c r="K305" s="102" t="s">
        <v>91</v>
      </c>
      <c r="L305" s="93">
        <v>20.93</v>
      </c>
    </row>
    <row r="306" spans="1:12" ht="15">
      <c r="A306" s="32"/>
      <c r="B306" s="32"/>
      <c r="C306" s="33"/>
      <c r="D306" s="126"/>
      <c r="E306" s="84" t="s">
        <v>66</v>
      </c>
      <c r="F306" s="94">
        <v>150</v>
      </c>
      <c r="G306" s="94">
        <v>3</v>
      </c>
      <c r="H306" s="94">
        <v>7</v>
      </c>
      <c r="I306" s="95">
        <v>22</v>
      </c>
      <c r="J306" s="94">
        <v>157</v>
      </c>
      <c r="K306" s="100" t="s">
        <v>69</v>
      </c>
      <c r="L306" s="97">
        <v>8.4499999999999993</v>
      </c>
    </row>
    <row r="307" spans="1:12" ht="15" customHeight="1">
      <c r="A307" s="32"/>
      <c r="B307" s="32"/>
      <c r="C307" s="33"/>
      <c r="D307" s="33" t="s">
        <v>25</v>
      </c>
      <c r="E307" s="58" t="s">
        <v>73</v>
      </c>
      <c r="F307" s="61">
        <v>207</v>
      </c>
      <c r="G307" s="61">
        <v>0</v>
      </c>
      <c r="H307" s="61">
        <v>0</v>
      </c>
      <c r="I307" s="68">
        <v>15</v>
      </c>
      <c r="J307" s="61">
        <v>60</v>
      </c>
      <c r="K307" s="71" t="s">
        <v>74</v>
      </c>
      <c r="L307" s="65">
        <v>2.86</v>
      </c>
    </row>
    <row r="308" spans="1:12" ht="15">
      <c r="A308" s="32"/>
      <c r="B308" s="32"/>
      <c r="C308" s="33"/>
      <c r="D308" s="33" t="s">
        <v>29</v>
      </c>
      <c r="E308" s="58" t="s">
        <v>35</v>
      </c>
      <c r="F308" s="61">
        <v>30</v>
      </c>
      <c r="G308" s="61">
        <v>3</v>
      </c>
      <c r="H308" s="61">
        <v>1</v>
      </c>
      <c r="I308" s="68">
        <v>15</v>
      </c>
      <c r="J308" s="61">
        <v>71</v>
      </c>
      <c r="K308" s="71" t="s">
        <v>57</v>
      </c>
      <c r="L308" s="65">
        <v>2.64</v>
      </c>
    </row>
    <row r="309" spans="1:12" ht="15">
      <c r="A309" s="32"/>
      <c r="B309" s="32"/>
      <c r="C309" s="33"/>
      <c r="D309" s="33" t="s">
        <v>30</v>
      </c>
      <c r="E309" s="58" t="s">
        <v>46</v>
      </c>
      <c r="F309" s="61">
        <v>30</v>
      </c>
      <c r="G309" s="61">
        <v>2</v>
      </c>
      <c r="H309" s="61">
        <v>0</v>
      </c>
      <c r="I309" s="68">
        <v>10</v>
      </c>
      <c r="J309" s="61">
        <v>52</v>
      </c>
      <c r="K309" s="71" t="s">
        <v>57</v>
      </c>
      <c r="L309" s="65">
        <v>1.53</v>
      </c>
    </row>
    <row r="310" spans="1:12" ht="15">
      <c r="A310" s="32"/>
      <c r="B310" s="32"/>
      <c r="C310" s="33"/>
      <c r="D310" s="122"/>
      <c r="E310" s="58" t="s">
        <v>37</v>
      </c>
      <c r="F310" s="61">
        <v>10</v>
      </c>
      <c r="G310" s="61">
        <v>3</v>
      </c>
      <c r="H310" s="61">
        <v>2</v>
      </c>
      <c r="I310" s="68">
        <v>3</v>
      </c>
      <c r="J310" s="61">
        <v>41</v>
      </c>
      <c r="K310" s="71" t="s">
        <v>114</v>
      </c>
      <c r="L310" s="65">
        <v>5.91</v>
      </c>
    </row>
    <row r="311" spans="1:12" ht="15">
      <c r="A311" s="32"/>
      <c r="B311" s="32"/>
      <c r="C311" s="33"/>
      <c r="D311" s="39" t="s">
        <v>27</v>
      </c>
      <c r="E311" s="40"/>
      <c r="F311" s="47">
        <f>SUM(F305:F310)</f>
        <v>517</v>
      </c>
      <c r="G311" s="47">
        <f>SUM(G305:G310)</f>
        <v>21</v>
      </c>
      <c r="H311" s="47">
        <f>SUM(H305:H310)</f>
        <v>21</v>
      </c>
      <c r="I311" s="47">
        <f>SUM(I305:I310)</f>
        <v>73</v>
      </c>
      <c r="J311" s="47">
        <f>SUM(J305:J310)</f>
        <v>570</v>
      </c>
      <c r="K311" s="41"/>
      <c r="L311" s="63">
        <f>SUM(L305:L310)</f>
        <v>42.320000000000007</v>
      </c>
    </row>
    <row r="312" spans="1:12" ht="15">
      <c r="A312" s="32">
        <f>A305</f>
        <v>4</v>
      </c>
      <c r="B312" s="32">
        <f>B305</f>
        <v>3</v>
      </c>
      <c r="C312" s="33" t="s">
        <v>28</v>
      </c>
      <c r="D312" s="98"/>
      <c r="E312" s="84"/>
      <c r="F312" s="94"/>
      <c r="G312" s="94"/>
      <c r="H312" s="94"/>
      <c r="I312" s="95"/>
      <c r="J312" s="94"/>
      <c r="K312" s="100"/>
      <c r="L312" s="97"/>
    </row>
    <row r="313" spans="1:12" ht="18.75" customHeight="1">
      <c r="A313" s="32"/>
      <c r="B313" s="32"/>
      <c r="C313" s="33"/>
      <c r="D313" s="73"/>
      <c r="E313" s="109"/>
      <c r="F313" s="74"/>
      <c r="G313" s="74"/>
      <c r="H313" s="74"/>
      <c r="I313" s="75"/>
      <c r="J313" s="74"/>
      <c r="K313" s="76"/>
      <c r="L313" s="77"/>
    </row>
    <row r="314" spans="1:12" ht="15">
      <c r="A314" s="32"/>
      <c r="B314" s="32"/>
      <c r="C314" s="33"/>
      <c r="D314" s="73"/>
      <c r="E314" s="109"/>
      <c r="F314" s="74"/>
      <c r="G314" s="74"/>
      <c r="H314" s="74"/>
      <c r="I314" s="75"/>
      <c r="J314" s="74"/>
      <c r="K314" s="76"/>
      <c r="L314" s="77"/>
    </row>
    <row r="315" spans="1:12" ht="15">
      <c r="A315" s="32"/>
      <c r="B315" s="32"/>
      <c r="C315" s="33"/>
      <c r="D315" s="33"/>
      <c r="E315" s="58"/>
      <c r="F315" s="61"/>
      <c r="G315" s="61"/>
      <c r="H315" s="61"/>
      <c r="I315" s="68"/>
      <c r="J315" s="61"/>
      <c r="K315" s="71"/>
      <c r="L315" s="65"/>
    </row>
    <row r="316" spans="1:12" ht="15">
      <c r="A316" s="32"/>
      <c r="B316" s="32"/>
      <c r="C316" s="33"/>
      <c r="D316" s="33"/>
      <c r="E316" s="58"/>
      <c r="F316" s="61"/>
      <c r="G316" s="61"/>
      <c r="H316" s="61"/>
      <c r="I316" s="68"/>
      <c r="J316" s="61"/>
      <c r="K316" s="71"/>
      <c r="L316" s="65"/>
    </row>
    <row r="317" spans="1:12" ht="15">
      <c r="A317" s="32"/>
      <c r="B317" s="32"/>
      <c r="C317" s="33"/>
      <c r="D317" s="33"/>
      <c r="E317" s="58"/>
      <c r="F317" s="61"/>
      <c r="G317" s="61"/>
      <c r="H317" s="61"/>
      <c r="I317" s="68"/>
      <c r="J317" s="61"/>
      <c r="K317" s="71"/>
      <c r="L317" s="65"/>
    </row>
    <row r="318" spans="1:12" ht="15">
      <c r="A318" s="32"/>
      <c r="B318" s="32"/>
      <c r="C318" s="33"/>
      <c r="D318" s="33"/>
      <c r="E318" s="58"/>
      <c r="F318" s="61"/>
      <c r="G318" s="61"/>
      <c r="H318" s="61"/>
      <c r="I318" s="68"/>
      <c r="J318" s="61"/>
      <c r="K318" s="71"/>
      <c r="L318" s="65"/>
    </row>
    <row r="319" spans="1:12" ht="15">
      <c r="A319" s="32"/>
      <c r="B319" s="32"/>
      <c r="C319" s="33"/>
      <c r="D319" s="39" t="s">
        <v>27</v>
      </c>
      <c r="E319" s="40"/>
      <c r="F319" s="47">
        <f>SUM(F312:F318)</f>
        <v>0</v>
      </c>
      <c r="G319" s="47">
        <f>SUM(G312:G318)</f>
        <v>0</v>
      </c>
      <c r="H319" s="47">
        <f>SUM(H312:H318)</f>
        <v>0</v>
      </c>
      <c r="I319" s="47">
        <f>SUM(I312:I318)</f>
        <v>0</v>
      </c>
      <c r="J319" s="47">
        <f>SUM(J312:J318)</f>
        <v>0</v>
      </c>
      <c r="K319" s="47"/>
      <c r="L319" s="63">
        <f>SUM(L312:L318)</f>
        <v>0</v>
      </c>
    </row>
    <row r="320" spans="1:12" ht="15.75" thickBot="1">
      <c r="A320" s="42">
        <f>A305</f>
        <v>4</v>
      </c>
      <c r="B320" s="42">
        <f>B305</f>
        <v>3</v>
      </c>
      <c r="C320" s="133" t="s">
        <v>31</v>
      </c>
      <c r="D320" s="134"/>
      <c r="E320" s="43"/>
      <c r="F320" s="45">
        <f>F311+F319</f>
        <v>517</v>
      </c>
      <c r="G320" s="45">
        <f>G311+G319</f>
        <v>21</v>
      </c>
      <c r="H320" s="45">
        <f>H311+H319</f>
        <v>21</v>
      </c>
      <c r="I320" s="45">
        <f>I311+I319</f>
        <v>73</v>
      </c>
      <c r="J320" s="45">
        <f>J311+J319</f>
        <v>570</v>
      </c>
      <c r="K320" s="45"/>
      <c r="L320" s="52">
        <f>L311+L319</f>
        <v>42.320000000000007</v>
      </c>
    </row>
    <row r="321" spans="1:13" ht="15">
      <c r="A321" s="32">
        <v>4</v>
      </c>
      <c r="B321" s="32">
        <v>4</v>
      </c>
      <c r="C321" s="33" t="s">
        <v>23</v>
      </c>
      <c r="D321" s="101" t="s">
        <v>24</v>
      </c>
      <c r="E321" s="78" t="s">
        <v>115</v>
      </c>
      <c r="F321" s="91">
        <v>240</v>
      </c>
      <c r="G321" s="91">
        <v>26</v>
      </c>
      <c r="H321" s="91">
        <v>22</v>
      </c>
      <c r="I321" s="91">
        <v>47</v>
      </c>
      <c r="J321" s="91">
        <v>452</v>
      </c>
      <c r="K321" s="102" t="s">
        <v>116</v>
      </c>
      <c r="L321" s="93">
        <v>60.61</v>
      </c>
    </row>
    <row r="322" spans="1:13" ht="15">
      <c r="A322" s="32"/>
      <c r="B322" s="32"/>
      <c r="C322" s="33"/>
      <c r="D322" s="33" t="s">
        <v>25</v>
      </c>
      <c r="E322" s="58" t="s">
        <v>50</v>
      </c>
      <c r="F322" s="61">
        <v>200</v>
      </c>
      <c r="G322" s="61">
        <v>1</v>
      </c>
      <c r="H322" s="61">
        <v>2</v>
      </c>
      <c r="I322" s="61">
        <v>20</v>
      </c>
      <c r="J322" s="61">
        <v>103</v>
      </c>
      <c r="K322" s="71" t="s">
        <v>54</v>
      </c>
      <c r="L322" s="65">
        <v>9.3800000000000008</v>
      </c>
    </row>
    <row r="323" spans="1:13" ht="15">
      <c r="A323" s="32"/>
      <c r="B323" s="32"/>
      <c r="C323" s="33"/>
      <c r="D323" s="33" t="s">
        <v>29</v>
      </c>
      <c r="E323" s="58" t="s">
        <v>35</v>
      </c>
      <c r="F323" s="61">
        <v>30</v>
      </c>
      <c r="G323" s="61">
        <v>3</v>
      </c>
      <c r="H323" s="61">
        <v>1</v>
      </c>
      <c r="I323" s="61">
        <v>15</v>
      </c>
      <c r="J323" s="61">
        <v>71</v>
      </c>
      <c r="K323" s="71" t="s">
        <v>87</v>
      </c>
      <c r="L323" s="65">
        <v>2.64</v>
      </c>
    </row>
    <row r="324" spans="1:13" ht="15">
      <c r="A324" s="32"/>
      <c r="B324" s="32"/>
      <c r="C324" s="33"/>
      <c r="D324" s="33" t="s">
        <v>30</v>
      </c>
      <c r="E324" s="58" t="s">
        <v>46</v>
      </c>
      <c r="F324" s="61">
        <v>30</v>
      </c>
      <c r="G324" s="61">
        <v>2</v>
      </c>
      <c r="H324" s="61">
        <v>0</v>
      </c>
      <c r="I324" s="61">
        <v>10</v>
      </c>
      <c r="J324" s="61">
        <v>52</v>
      </c>
      <c r="K324" s="71" t="s">
        <v>87</v>
      </c>
      <c r="L324" s="65">
        <v>1.53</v>
      </c>
    </row>
    <row r="325" spans="1:13" ht="15">
      <c r="A325" s="32"/>
      <c r="B325" s="32"/>
      <c r="C325" s="33"/>
      <c r="D325" s="55"/>
      <c r="E325" s="58" t="s">
        <v>37</v>
      </c>
      <c r="F325" s="61">
        <v>10</v>
      </c>
      <c r="G325" s="61">
        <v>5</v>
      </c>
      <c r="H325" s="61">
        <v>5</v>
      </c>
      <c r="I325" s="61">
        <v>6</v>
      </c>
      <c r="J325" s="61">
        <v>80</v>
      </c>
      <c r="K325" s="71" t="s">
        <v>42</v>
      </c>
      <c r="L325" s="65">
        <v>5.91</v>
      </c>
      <c r="M325" s="1">
        <v>0</v>
      </c>
    </row>
    <row r="326" spans="1:13" ht="15">
      <c r="A326" s="32"/>
      <c r="B326" s="32"/>
      <c r="C326" s="33"/>
      <c r="D326" s="46"/>
      <c r="E326" s="34"/>
      <c r="F326" s="38"/>
      <c r="G326" s="36"/>
      <c r="H326" s="36"/>
      <c r="I326" s="36"/>
      <c r="J326" s="37"/>
      <c r="K326" s="38"/>
      <c r="L326" s="51"/>
    </row>
    <row r="327" spans="1:13" ht="15">
      <c r="A327" s="32"/>
      <c r="B327" s="32"/>
      <c r="C327" s="33"/>
      <c r="D327" s="39" t="s">
        <v>27</v>
      </c>
      <c r="E327" s="40"/>
      <c r="F327" s="47">
        <f>SUM(F321:F326)</f>
        <v>510</v>
      </c>
      <c r="G327" s="47">
        <f>SUM(G321:G326)</f>
        <v>37</v>
      </c>
      <c r="H327" s="47">
        <f>SUM(H321:H326)</f>
        <v>30</v>
      </c>
      <c r="I327" s="47">
        <f>SUM(I321:I326)</f>
        <v>98</v>
      </c>
      <c r="J327" s="47">
        <f>SUM(J321:J326)</f>
        <v>758</v>
      </c>
      <c r="K327" s="41"/>
      <c r="L327" s="63">
        <f>SUM(L321:L326)</f>
        <v>80.069999999999993</v>
      </c>
    </row>
    <row r="328" spans="1:13" ht="15">
      <c r="A328" s="32">
        <f>A321</f>
        <v>4</v>
      </c>
      <c r="B328" s="32">
        <f>B321</f>
        <v>4</v>
      </c>
      <c r="C328" s="33" t="s">
        <v>28</v>
      </c>
      <c r="D328" s="98"/>
      <c r="E328" s="84"/>
      <c r="F328" s="61"/>
      <c r="G328" s="94"/>
      <c r="H328" s="94"/>
      <c r="I328" s="95"/>
      <c r="J328" s="94"/>
      <c r="K328" s="100"/>
      <c r="L328" s="65"/>
    </row>
    <row r="329" spans="1:13" ht="15">
      <c r="A329" s="32"/>
      <c r="B329" s="32"/>
      <c r="C329" s="33"/>
      <c r="D329" s="73"/>
      <c r="E329" s="109"/>
      <c r="F329" s="74"/>
      <c r="G329" s="74"/>
      <c r="H329" s="74"/>
      <c r="I329" s="75"/>
      <c r="J329" s="74"/>
      <c r="K329" s="76"/>
      <c r="L329" s="77"/>
    </row>
    <row r="330" spans="1:13" ht="15">
      <c r="A330" s="32"/>
      <c r="B330" s="32"/>
      <c r="C330" s="33"/>
      <c r="D330" s="73"/>
      <c r="E330" s="109"/>
      <c r="F330" s="74"/>
      <c r="G330" s="74"/>
      <c r="H330" s="74"/>
      <c r="I330" s="75"/>
      <c r="J330" s="74"/>
      <c r="K330" s="76"/>
      <c r="L330" s="77"/>
    </row>
    <row r="331" spans="1:13" ht="15">
      <c r="A331" s="32"/>
      <c r="B331" s="32"/>
      <c r="C331" s="33"/>
      <c r="D331" s="33"/>
      <c r="E331" s="58"/>
      <c r="F331" s="61"/>
      <c r="G331" s="61"/>
      <c r="H331" s="61"/>
      <c r="I331" s="68"/>
      <c r="J331" s="61"/>
      <c r="K331" s="71"/>
      <c r="L331" s="65"/>
    </row>
    <row r="332" spans="1:13" ht="15">
      <c r="A332" s="32"/>
      <c r="B332" s="32"/>
      <c r="C332" s="33"/>
      <c r="D332" s="33"/>
      <c r="E332" s="58"/>
      <c r="F332" s="61"/>
      <c r="G332" s="61"/>
      <c r="H332" s="61"/>
      <c r="I332" s="68"/>
      <c r="J332" s="61"/>
      <c r="K332" s="71"/>
      <c r="L332" s="65"/>
    </row>
    <row r="333" spans="1:13" ht="15">
      <c r="A333" s="32"/>
      <c r="B333" s="32"/>
      <c r="C333" s="33"/>
      <c r="D333" s="33"/>
      <c r="E333" s="58"/>
      <c r="F333" s="61"/>
      <c r="G333" s="61"/>
      <c r="H333" s="61"/>
      <c r="I333" s="68"/>
      <c r="J333" s="61"/>
      <c r="K333" s="71"/>
      <c r="L333" s="65"/>
    </row>
    <row r="334" spans="1:13" ht="15">
      <c r="A334" s="32"/>
      <c r="B334" s="32"/>
      <c r="C334" s="33"/>
      <c r="D334" s="33"/>
      <c r="E334" s="34"/>
      <c r="F334" s="35"/>
      <c r="G334" s="36"/>
      <c r="H334" s="36"/>
      <c r="I334" s="36"/>
      <c r="J334" s="37"/>
      <c r="K334" s="38"/>
      <c r="L334" s="51"/>
    </row>
    <row r="335" spans="1:13" ht="15">
      <c r="A335" s="32"/>
      <c r="B335" s="32"/>
      <c r="C335" s="33"/>
      <c r="D335" s="46"/>
      <c r="E335" s="34"/>
      <c r="F335" s="38"/>
      <c r="G335" s="36"/>
      <c r="H335" s="36"/>
      <c r="I335" s="36"/>
      <c r="J335" s="37"/>
      <c r="K335" s="38"/>
      <c r="L335" s="51"/>
    </row>
    <row r="336" spans="1:13" ht="15">
      <c r="A336" s="32"/>
      <c r="B336" s="32"/>
      <c r="C336" s="33"/>
      <c r="D336" s="39" t="s">
        <v>27</v>
      </c>
      <c r="E336" s="40"/>
      <c r="F336" s="47">
        <f>SUM(F328:F335)</f>
        <v>0</v>
      </c>
      <c r="G336" s="47">
        <f>SUM(G328:G335)</f>
        <v>0</v>
      </c>
      <c r="H336" s="47">
        <f>SUM(H328:H335)</f>
        <v>0</v>
      </c>
      <c r="I336" s="47">
        <f>SUM(I328:I335)</f>
        <v>0</v>
      </c>
      <c r="J336" s="47">
        <f>SUM(J328:J335)</f>
        <v>0</v>
      </c>
      <c r="K336" s="41"/>
      <c r="L336" s="63">
        <f>SUM(L328:L335)</f>
        <v>0</v>
      </c>
    </row>
    <row r="337" spans="1:12" ht="15.75" thickBot="1">
      <c r="A337" s="42">
        <f>A321</f>
        <v>4</v>
      </c>
      <c r="B337" s="42">
        <f>B321</f>
        <v>4</v>
      </c>
      <c r="C337" s="133" t="s">
        <v>31</v>
      </c>
      <c r="D337" s="134"/>
      <c r="E337" s="43"/>
      <c r="F337" s="45">
        <f>F327+F336</f>
        <v>510</v>
      </c>
      <c r="G337" s="45">
        <f>G327+G336</f>
        <v>37</v>
      </c>
      <c r="H337" s="45">
        <f>H327+H336</f>
        <v>30</v>
      </c>
      <c r="I337" s="45">
        <f>I327+I336</f>
        <v>98</v>
      </c>
      <c r="J337" s="45">
        <f>J327+J336</f>
        <v>758</v>
      </c>
      <c r="K337" s="44"/>
      <c r="L337" s="52">
        <f>L327+L336</f>
        <v>80.069999999999993</v>
      </c>
    </row>
    <row r="338" spans="1:12" ht="15.75" thickBot="1">
      <c r="A338" s="32">
        <v>4</v>
      </c>
      <c r="B338" s="32">
        <v>5</v>
      </c>
      <c r="C338" s="33" t="s">
        <v>23</v>
      </c>
      <c r="D338" s="121" t="s">
        <v>24</v>
      </c>
      <c r="E338" s="78" t="s">
        <v>117</v>
      </c>
      <c r="F338" s="79">
        <v>90</v>
      </c>
      <c r="G338" s="79">
        <v>26</v>
      </c>
      <c r="H338" s="79">
        <v>10</v>
      </c>
      <c r="I338" s="80">
        <v>1</v>
      </c>
      <c r="J338" s="79">
        <v>205</v>
      </c>
      <c r="K338" s="117" t="s">
        <v>92</v>
      </c>
      <c r="L338" s="81">
        <v>40.479999999999997</v>
      </c>
    </row>
    <row r="339" spans="1:12" ht="15">
      <c r="A339" s="32"/>
      <c r="B339" s="32"/>
      <c r="C339" s="33"/>
      <c r="D339" s="126"/>
      <c r="E339" s="84" t="s">
        <v>72</v>
      </c>
      <c r="F339" s="94">
        <v>150</v>
      </c>
      <c r="G339" s="94">
        <v>5</v>
      </c>
      <c r="H339" s="94">
        <v>6</v>
      </c>
      <c r="I339" s="95">
        <v>35</v>
      </c>
      <c r="J339" s="94">
        <v>195</v>
      </c>
      <c r="K339" s="100" t="s">
        <v>56</v>
      </c>
      <c r="L339" s="97">
        <v>6.41</v>
      </c>
    </row>
    <row r="340" spans="1:12" ht="15">
      <c r="A340" s="32"/>
      <c r="B340" s="32"/>
      <c r="C340" s="33"/>
      <c r="D340" s="33" t="s">
        <v>25</v>
      </c>
      <c r="E340" s="58" t="s">
        <v>45</v>
      </c>
      <c r="F340" s="61">
        <v>200</v>
      </c>
      <c r="G340" s="61">
        <v>5</v>
      </c>
      <c r="H340" s="61">
        <v>5</v>
      </c>
      <c r="I340" s="68">
        <v>32</v>
      </c>
      <c r="J340" s="61">
        <v>190</v>
      </c>
      <c r="K340" s="71" t="s">
        <v>48</v>
      </c>
      <c r="L340" s="65">
        <v>5.98</v>
      </c>
    </row>
    <row r="341" spans="1:12" ht="15">
      <c r="A341" s="32"/>
      <c r="B341" s="32"/>
      <c r="C341" s="33"/>
      <c r="D341" s="33" t="s">
        <v>29</v>
      </c>
      <c r="E341" s="58" t="s">
        <v>35</v>
      </c>
      <c r="F341" s="61">
        <v>30</v>
      </c>
      <c r="G341" s="61">
        <v>3</v>
      </c>
      <c r="H341" s="61">
        <v>1</v>
      </c>
      <c r="I341" s="68">
        <v>15</v>
      </c>
      <c r="J341" s="61">
        <v>71</v>
      </c>
      <c r="K341" s="71" t="s">
        <v>87</v>
      </c>
      <c r="L341" s="65">
        <v>2.64</v>
      </c>
    </row>
    <row r="342" spans="1:12" ht="15">
      <c r="A342" s="32"/>
      <c r="B342" s="32"/>
      <c r="C342" s="33"/>
      <c r="D342" s="33" t="s">
        <v>30</v>
      </c>
      <c r="E342" s="58" t="s">
        <v>46</v>
      </c>
      <c r="F342" s="61">
        <v>20</v>
      </c>
      <c r="G342" s="61">
        <v>2</v>
      </c>
      <c r="H342" s="61">
        <v>0</v>
      </c>
      <c r="I342" s="68">
        <v>13</v>
      </c>
      <c r="J342" s="61">
        <v>70</v>
      </c>
      <c r="K342" s="71" t="s">
        <v>87</v>
      </c>
      <c r="L342" s="65">
        <v>1.02</v>
      </c>
    </row>
    <row r="343" spans="1:12" ht="15">
      <c r="A343" s="32"/>
      <c r="B343" s="32"/>
      <c r="C343" s="33"/>
      <c r="D343" s="55"/>
      <c r="E343" s="58" t="s">
        <v>61</v>
      </c>
      <c r="F343" s="61">
        <v>60</v>
      </c>
      <c r="G343" s="61">
        <v>1</v>
      </c>
      <c r="H343" s="61">
        <v>0</v>
      </c>
      <c r="I343" s="68">
        <v>2</v>
      </c>
      <c r="J343" s="61">
        <v>60</v>
      </c>
      <c r="K343" s="71" t="s">
        <v>64</v>
      </c>
      <c r="L343" s="65">
        <v>6.73</v>
      </c>
    </row>
    <row r="344" spans="1:12" ht="15">
      <c r="A344" s="32"/>
      <c r="B344" s="32"/>
      <c r="C344" s="33"/>
      <c r="D344" s="56" t="s">
        <v>26</v>
      </c>
      <c r="E344" s="59" t="s">
        <v>78</v>
      </c>
      <c r="F344" s="62">
        <v>135</v>
      </c>
      <c r="G344" s="61">
        <v>1</v>
      </c>
      <c r="H344" s="62">
        <v>0</v>
      </c>
      <c r="I344" s="69">
        <v>13</v>
      </c>
      <c r="J344" s="62">
        <v>60</v>
      </c>
      <c r="K344" s="72" t="s">
        <v>118</v>
      </c>
      <c r="L344" s="65">
        <v>12.92</v>
      </c>
    </row>
    <row r="345" spans="1:12" ht="15" customHeight="1">
      <c r="A345" s="32"/>
      <c r="B345" s="32"/>
      <c r="C345" s="33"/>
      <c r="D345" s="39" t="s">
        <v>27</v>
      </c>
      <c r="E345" s="40"/>
      <c r="F345" s="47">
        <f>SUM(F338:F344)</f>
        <v>685</v>
      </c>
      <c r="G345" s="47">
        <f>SUM(G338:G344)</f>
        <v>43</v>
      </c>
      <c r="H345" s="47">
        <f>SUM(H338:H344)</f>
        <v>22</v>
      </c>
      <c r="I345" s="47">
        <f>SUM(I338:I344)</f>
        <v>111</v>
      </c>
      <c r="J345" s="47">
        <f>SUM(J338:J344)</f>
        <v>851</v>
      </c>
      <c r="K345" s="41"/>
      <c r="L345" s="63">
        <f>SUM(L338:L344)</f>
        <v>76.180000000000007</v>
      </c>
    </row>
    <row r="346" spans="1:12" ht="15">
      <c r="A346" s="32">
        <f>A338</f>
        <v>4</v>
      </c>
      <c r="B346" s="32">
        <f>B338</f>
        <v>5</v>
      </c>
      <c r="C346" s="33"/>
      <c r="D346" s="98"/>
      <c r="E346" s="84"/>
      <c r="F346" s="61"/>
      <c r="G346" s="94"/>
      <c r="H346" s="94"/>
      <c r="I346" s="95"/>
      <c r="J346" s="94"/>
      <c r="K346" s="100"/>
      <c r="L346" s="65"/>
    </row>
    <row r="347" spans="1:12" ht="15">
      <c r="A347" s="32"/>
      <c r="B347" s="32"/>
      <c r="C347" s="33"/>
      <c r="D347" s="73"/>
      <c r="E347" s="109"/>
      <c r="F347" s="74"/>
      <c r="G347" s="74"/>
      <c r="H347" s="74"/>
      <c r="I347" s="75"/>
      <c r="J347" s="74"/>
      <c r="K347" s="76"/>
      <c r="L347" s="77"/>
    </row>
    <row r="348" spans="1:12" ht="15">
      <c r="A348" s="32"/>
      <c r="B348" s="32"/>
      <c r="C348" s="33"/>
      <c r="D348" s="73"/>
      <c r="E348" s="109"/>
      <c r="F348" s="74"/>
      <c r="G348" s="74"/>
      <c r="H348" s="74"/>
      <c r="I348" s="75"/>
      <c r="J348" s="74"/>
      <c r="K348" s="76"/>
      <c r="L348" s="77"/>
    </row>
    <row r="349" spans="1:12" ht="15">
      <c r="A349" s="32"/>
      <c r="B349" s="32"/>
      <c r="C349" s="33"/>
      <c r="D349" s="33"/>
      <c r="E349" s="58"/>
      <c r="F349" s="61"/>
      <c r="G349" s="61"/>
      <c r="H349" s="61"/>
      <c r="I349" s="68"/>
      <c r="J349" s="61"/>
      <c r="K349" s="71"/>
      <c r="L349" s="65"/>
    </row>
    <row r="350" spans="1:12" ht="15">
      <c r="A350" s="32"/>
      <c r="B350" s="32"/>
      <c r="C350" s="33"/>
      <c r="D350" s="119"/>
      <c r="E350" s="58"/>
      <c r="F350" s="61"/>
      <c r="G350" s="61"/>
      <c r="H350" s="61"/>
      <c r="I350" s="68"/>
      <c r="J350" s="61"/>
      <c r="K350" s="71"/>
      <c r="L350" s="65"/>
    </row>
    <row r="351" spans="1:12" ht="15">
      <c r="A351" s="32"/>
      <c r="B351" s="32"/>
      <c r="C351" s="33"/>
      <c r="D351" s="33"/>
      <c r="E351" s="58"/>
      <c r="F351" s="61"/>
      <c r="G351" s="61"/>
      <c r="H351" s="61"/>
      <c r="I351" s="68"/>
      <c r="J351" s="61"/>
      <c r="K351" s="71"/>
      <c r="L351" s="65"/>
    </row>
    <row r="352" spans="1:12" ht="15">
      <c r="A352" s="32"/>
      <c r="B352" s="32"/>
      <c r="C352" s="33"/>
      <c r="D352" s="33"/>
      <c r="E352" s="58"/>
      <c r="F352" s="61"/>
      <c r="G352" s="61"/>
      <c r="H352" s="61"/>
      <c r="I352" s="68"/>
      <c r="J352" s="61"/>
      <c r="K352" s="71"/>
      <c r="L352" s="65"/>
    </row>
    <row r="353" spans="1:12" ht="15">
      <c r="A353" s="32"/>
      <c r="B353" s="32"/>
      <c r="C353" s="33"/>
      <c r="D353" s="39" t="s">
        <v>27</v>
      </c>
      <c r="E353" s="40"/>
      <c r="F353" s="47">
        <f>SUM(F346:F352)</f>
        <v>0</v>
      </c>
      <c r="G353" s="47">
        <f>SUM(G346:G352)</f>
        <v>0</v>
      </c>
      <c r="H353" s="47">
        <f>SUM(H346:H352)</f>
        <v>0</v>
      </c>
      <c r="I353" s="47">
        <f>SUM(I346:I352)</f>
        <v>0</v>
      </c>
      <c r="J353" s="47">
        <f>SUM(J346:J352)</f>
        <v>0</v>
      </c>
      <c r="K353" s="41"/>
      <c r="L353" s="63">
        <f>SUM(L346:L352)</f>
        <v>0</v>
      </c>
    </row>
    <row r="354" spans="1:12" ht="15">
      <c r="A354" s="42">
        <f>A338</f>
        <v>4</v>
      </c>
      <c r="B354" s="42">
        <f>B338</f>
        <v>5</v>
      </c>
      <c r="C354" s="133" t="s">
        <v>31</v>
      </c>
      <c r="D354" s="134"/>
      <c r="E354" s="43"/>
      <c r="F354" s="45">
        <f>F345+F353</f>
        <v>685</v>
      </c>
      <c r="G354" s="45">
        <f>G345+G353</f>
        <v>43</v>
      </c>
      <c r="H354" s="45">
        <f>H345+H353</f>
        <v>22</v>
      </c>
      <c r="I354" s="45">
        <f>I345+I353</f>
        <v>111</v>
      </c>
      <c r="J354" s="45">
        <f>J345+J353</f>
        <v>851</v>
      </c>
      <c r="K354" s="44"/>
      <c r="L354" s="52">
        <f>L345+L353</f>
        <v>76.180000000000007</v>
      </c>
    </row>
    <row r="355" spans="1:12" ht="15.75" thickBot="1">
      <c r="A355" s="18"/>
      <c r="B355" s="19"/>
      <c r="C355" s="20"/>
      <c r="D355" s="21"/>
      <c r="E355" s="22"/>
      <c r="F355" s="23"/>
      <c r="G355" s="24"/>
      <c r="H355" s="24"/>
      <c r="I355" s="24"/>
      <c r="J355" s="25"/>
      <c r="K355" s="23"/>
      <c r="L355" s="53"/>
    </row>
    <row r="356" spans="1:12" ht="13.5" thickBot="1">
      <c r="A356" s="10"/>
      <c r="B356" s="11"/>
      <c r="C356" s="135" t="s">
        <v>32</v>
      </c>
      <c r="D356" s="135"/>
      <c r="E356" s="135"/>
      <c r="F356" s="16">
        <f>F354+F337+F320+F304+F287+F271+F254+F236+F216+F201+F185+F168+F150+F131+F112+F95+F78+F59+F39+F22</f>
        <v>11563</v>
      </c>
      <c r="G356" s="16">
        <f t="shared" ref="G356:L356" si="0">G354+G337+G320+G304+G287+G271+G254+G236+G216+G201+G185+G168+G150+G131+G112+G95+G78+G59+G39+G22</f>
        <v>548.5</v>
      </c>
      <c r="H356" s="16">
        <f t="shared" si="0"/>
        <v>535.16000000000008</v>
      </c>
      <c r="I356" s="16">
        <f t="shared" si="0"/>
        <v>1951</v>
      </c>
      <c r="J356" s="16">
        <f t="shared" si="0"/>
        <v>14210</v>
      </c>
      <c r="K356" s="16"/>
      <c r="L356" s="16">
        <f t="shared" si="0"/>
        <v>1416.3999999999999</v>
      </c>
    </row>
  </sheetData>
  <mergeCells count="24">
    <mergeCell ref="C320:D320"/>
    <mergeCell ref="C337:D337"/>
    <mergeCell ref="C354:D354"/>
    <mergeCell ref="C356:E356"/>
    <mergeCell ref="C236:D236"/>
    <mergeCell ref="C254:D254"/>
    <mergeCell ref="C271:D271"/>
    <mergeCell ref="C287:D287"/>
    <mergeCell ref="C304:D304"/>
    <mergeCell ref="C150:D150"/>
    <mergeCell ref="C168:D168"/>
    <mergeCell ref="C185:D185"/>
    <mergeCell ref="C201:D201"/>
    <mergeCell ref="C216:D216"/>
    <mergeCell ref="C59:D59"/>
    <mergeCell ref="C78:D78"/>
    <mergeCell ref="C95:D95"/>
    <mergeCell ref="C112:D112"/>
    <mergeCell ref="C131:D131"/>
    <mergeCell ref="C1:E1"/>
    <mergeCell ref="H1:K1"/>
    <mergeCell ref="H2:K2"/>
    <mergeCell ref="C22:D22"/>
    <mergeCell ref="C39:D39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revision>1</cp:revision>
  <cp:lastPrinted>2023-11-08T09:59:21Z</cp:lastPrinted>
  <dcterms:created xsi:type="dcterms:W3CDTF">2022-05-16T14:23:56Z</dcterms:created>
  <dcterms:modified xsi:type="dcterms:W3CDTF">2023-12-03T17:58:54Z</dcterms:modified>
</cp:coreProperties>
</file>